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0" yWindow="5010" windowWidth="15480" windowHeight="5070"/>
  </bookViews>
  <sheets>
    <sheet name="РНП 1 год " sheetId="2" r:id="rId1"/>
  </sheets>
  <definedNames>
    <definedName name="_xlnm.Print_Area" localSheetId="0">'РНП 1 год '!$A$1:$BG$62</definedName>
  </definedNames>
  <calcPr calcId="162913" concurrentCalc="0"/>
</workbook>
</file>

<file path=xl/calcChain.xml><?xml version="1.0" encoding="utf-8"?>
<calcChain xmlns="http://schemas.openxmlformats.org/spreadsheetml/2006/main">
  <c r="BC40" i="2"/>
  <c r="BC39"/>
  <c r="AQ41"/>
  <c r="AQ36"/>
  <c r="AP36"/>
  <c r="AP42"/>
  <c r="AP43"/>
  <c r="AQ44"/>
  <c r="AF39"/>
  <c r="AG39"/>
  <c r="AO39"/>
  <c r="AO40"/>
  <c r="AO41"/>
  <c r="AJ40"/>
  <c r="AJ41"/>
  <c r="AH40"/>
  <c r="AH41"/>
  <c r="AE40"/>
  <c r="AE41"/>
  <c r="AX33"/>
  <c r="AX35"/>
  <c r="AX29"/>
  <c r="AX31"/>
  <c r="AX42"/>
  <c r="BE31"/>
  <c r="BE36"/>
  <c r="BE42"/>
  <c r="BE35"/>
  <c r="BD31"/>
  <c r="BC30"/>
  <c r="BC31"/>
  <c r="BC34"/>
  <c r="BC35"/>
  <c r="AZ35"/>
  <c r="AZ31"/>
  <c r="AY31"/>
  <c r="AY36"/>
  <c r="AY42"/>
  <c r="AG29"/>
  <c r="AF29"/>
  <c r="AG30"/>
  <c r="AO30"/>
  <c r="AO31"/>
  <c r="AF30"/>
  <c r="AG33"/>
  <c r="AF33"/>
  <c r="AF35"/>
  <c r="AF34"/>
  <c r="AG34"/>
  <c r="AJ31"/>
  <c r="AJ35"/>
  <c r="AH31"/>
  <c r="AH36"/>
  <c r="AE31"/>
  <c r="AE35"/>
  <c r="AE36"/>
  <c r="AE42"/>
  <c r="AG35"/>
  <c r="BD36"/>
  <c r="BD42"/>
  <c r="AG40"/>
  <c r="AG41"/>
  <c r="AF40"/>
  <c r="AF41"/>
  <c r="AF31"/>
  <c r="AF36"/>
  <c r="AF42"/>
  <c r="AO29"/>
  <c r="AJ36"/>
  <c r="AJ42"/>
  <c r="AO33"/>
  <c r="AG31"/>
  <c r="AG36"/>
  <c r="AG42"/>
  <c r="AZ36"/>
  <c r="AZ42"/>
  <c r="AH42"/>
  <c r="AO34"/>
  <c r="AO35"/>
  <c r="AO36"/>
  <c r="AO42"/>
  <c r="BC36"/>
  <c r="BC42"/>
</calcChain>
</file>

<file path=xl/sharedStrings.xml><?xml version="1.0" encoding="utf-8"?>
<sst xmlns="http://schemas.openxmlformats.org/spreadsheetml/2006/main" count="131" uniqueCount="108">
  <si>
    <t>РОБОЧИЙ   НАВЧАЛЬНИЙ   ПЛАН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</si>
  <si>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</si>
  <si>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</si>
  <si>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</si>
  <si>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</si>
  <si>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</si>
  <si>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</si>
  <si>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</si>
  <si>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</si>
  <si>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</si>
  <si>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</si>
  <si>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</si>
  <si>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</si>
  <si>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</si>
  <si>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</si>
  <si>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</si>
  <si>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</si>
  <si>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</si>
  <si>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</si>
  <si>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</si>
  <si>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</si>
  <si>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</si>
  <si>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</si>
  <si>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І.ЦИКЛ ЗАГАЛЬНОЇ ПІДГОТОВКИ</t>
  </si>
  <si>
    <t>ВСЬОГО ЗА ЦИКЛ ЗАГАЛЬНОЇ  ПІДГОТОВКИ :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</si>
  <si>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</si>
  <si>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</si>
  <si>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</si>
  <si>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</si>
  <si>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</si>
  <si>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</si>
  <si>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</si>
  <si>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</si>
  <si>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</si>
  <si>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</si>
  <si>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</si>
  <si>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</si>
  <si>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</si>
  <si>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</si>
  <si>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</si>
  <si>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</si>
  <si>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>ІІ. ЦИКЛ ПРОФЕСІЙНОЇ ПІДГОТОВКИ</t>
  </si>
  <si>
    <t xml:space="preserve">                         ЗАТВЕРДЖУЮ</t>
  </si>
  <si>
    <t>доктора філософії</t>
  </si>
  <si>
    <t>(шифр і найменування галузі знань)</t>
  </si>
  <si>
    <t xml:space="preserve"> код і найменування спеціальності</t>
  </si>
  <si>
    <t>назва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</si>
  <si>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</si>
  <si>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</si>
  <si>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</si>
  <si>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</si>
  <si>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</si>
  <si>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>магістра</t>
  </si>
  <si>
    <t xml:space="preserve"> Обсяг освітньої
 складової</t>
  </si>
  <si>
    <t>Г</t>
  </si>
  <si>
    <t xml:space="preserve">        Голова НМК</t>
  </si>
  <si>
    <t xml:space="preserve">І.2. Навчальні дисципліни для оволодіння загальнонауковими (філософськими) компетентностями   </t>
  </si>
  <si>
    <t xml:space="preserve">І.3. Навчальні дисципліни для здобуття мовних компетентностей    </t>
  </si>
  <si>
    <t xml:space="preserve">ІІ.1. Навчальні дисципліни для здобуття універсальних компетентростей дослідника               </t>
  </si>
  <si>
    <t>очна</t>
  </si>
  <si>
    <t>Розподіл аудиторних годин на тиждень за
курсами і семестрами</t>
  </si>
  <si>
    <t>за НП</t>
  </si>
  <si>
    <t>з урахуван. 
Інд. занять</t>
  </si>
  <si>
    <t xml:space="preserve">  за спеціальністю</t>
  </si>
  <si>
    <t>101 Екологія</t>
  </si>
  <si>
    <t>Екологічна безпека</t>
  </si>
  <si>
    <t xml:space="preserve"> Випускова кафедра </t>
  </si>
  <si>
    <t>Екології та технології рослинних полімерів</t>
  </si>
  <si>
    <t>І курс</t>
  </si>
  <si>
    <t xml:space="preserve"> 13 тижнів</t>
  </si>
  <si>
    <t>18 тижнів</t>
  </si>
  <si>
    <t>1 семестр</t>
  </si>
  <si>
    <t>2 семестр</t>
  </si>
  <si>
    <t>екології та технології рослинних полімерів</t>
  </si>
  <si>
    <t>філософії</t>
  </si>
  <si>
    <t>Разом за п.І.2</t>
  </si>
  <si>
    <t>англійської мови технічного-спрямування №1</t>
  </si>
  <si>
    <t xml:space="preserve"> </t>
  </si>
  <si>
    <t>Разом за п.ІІ.1.</t>
  </si>
  <si>
    <t>/Гомеля М.Д</t>
  </si>
  <si>
    <t>/Ванін В.В.</t>
  </si>
  <si>
    <t>Разом за п. І.3.</t>
  </si>
  <si>
    <r>
      <t>РГР</t>
    </r>
    <r>
      <rPr>
        <sz val="2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</si>
  <si>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8"/>
        <rFont val="Arial"/>
        <family val="2"/>
        <charset val="204"/>
      </rPr>
      <t xml:space="preserve"> - розрахункова робота;</t>
    </r>
  </si>
  <si>
    <r>
      <t>ГР</t>
    </r>
    <r>
      <rPr>
        <sz val="28"/>
        <rFont val="Arial"/>
        <family val="2"/>
        <charset val="204"/>
      </rPr>
      <t xml:space="preserve"> - графічна робота;</t>
    </r>
  </si>
  <si>
    <r>
      <t>ДКР</t>
    </r>
    <r>
      <rPr>
        <sz val="28"/>
        <rFont val="Arial"/>
        <family val="2"/>
        <charset val="204"/>
      </rPr>
      <t xml:space="preserve"> - домашня контрольна робота (виконується під час СРС)</t>
    </r>
  </si>
  <si>
    <t>/Сідоров Д.Е.</t>
  </si>
  <si>
    <t>Заст. декана ІХФ</t>
  </si>
  <si>
    <t>Наукове партнерство та гранти</t>
  </si>
  <si>
    <t>30 кр.ЕСТS</t>
  </si>
  <si>
    <t xml:space="preserve">Лабораторні </t>
  </si>
  <si>
    <t>Лаборатор</t>
  </si>
  <si>
    <t>Практич.
(комп. практикум)</t>
  </si>
  <si>
    <t>Філософська гносеологія та епістемологія - 1. Соціальне проектування в дослідницькій діяльності</t>
  </si>
  <si>
    <t>Іноземна мова для наукової діяльності-1. Іноземна мова для наукових досліджень</t>
  </si>
  <si>
    <t>Іноземна мова для наукової діяльності-2. Іноземна мова наукової комунікації</t>
  </si>
  <si>
    <t>Філософська гносеологія та епістемологія - 2. Теорія пізнання та способи обробки інформації</t>
  </si>
  <si>
    <t>на 2019/ 2020 навчальний рік</t>
  </si>
  <si>
    <t>Факультет</t>
  </si>
  <si>
    <t>ЛЕ-91ф (2+0)</t>
  </si>
  <si>
    <t>Ухвалено на засіданні Вченої ради  ІХФ, ПРОТОКОЛ №___3____ від 25 березня______2019__ р.</t>
  </si>
  <si>
    <t>(прийому 2019 р.)</t>
  </si>
  <si>
    <t xml:space="preserve">  за освітньо-науковою програмою (спеціалізація)</t>
  </si>
  <si>
    <t>інженерно-хімічний</t>
  </si>
  <si>
    <t xml:space="preserve">                      _____________Ю.І.Якименко                                        </t>
  </si>
  <si>
    <r>
      <t xml:space="preserve">"_____"_________________ </t>
    </r>
    <r>
      <rPr>
        <b/>
        <sz val="40"/>
        <rFont val="Arial"/>
        <family val="2"/>
      </rPr>
      <t>2019 р.</t>
    </r>
  </si>
  <si>
    <t>з галузі знань    10 Природничі науки</t>
  </si>
  <si>
    <t xml:space="preserve">     Перший проректор  КПІ ім. Ігоря Сікорського</t>
  </si>
</sst>
</file>

<file path=xl/styles.xml><?xml version="1.0" encoding="utf-8"?>
<styleSheet xmlns="http://schemas.openxmlformats.org/spreadsheetml/2006/main">
  <fonts count="59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6"/>
      <name val="Arial"/>
      <family val="2"/>
      <charset val="204"/>
    </font>
    <font>
      <b/>
      <sz val="12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sz val="24"/>
      <name val="Arial Cyr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18"/>
      <name val="Arial"/>
      <family val="2"/>
      <charset val="204"/>
    </font>
    <font>
      <sz val="22"/>
      <name val="Arial"/>
      <family val="2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10"/>
      <name val="Arial"/>
      <family val="2"/>
      <charset val="204"/>
    </font>
    <font>
      <sz val="20"/>
      <name val="Arial"/>
      <family val="2"/>
    </font>
    <font>
      <sz val="11"/>
      <name val="Arial Cyr"/>
      <charset val="204"/>
    </font>
    <font>
      <b/>
      <sz val="20"/>
      <name val="Arial"/>
      <family val="2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sz val="28"/>
      <name val="Arial"/>
      <family val="2"/>
      <charset val="204"/>
    </font>
    <font>
      <b/>
      <sz val="30"/>
      <name val="Arial"/>
      <family val="2"/>
      <charset val="204"/>
    </font>
    <font>
      <sz val="30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b/>
      <sz val="36"/>
      <name val="Arial"/>
      <family val="2"/>
      <charset val="204"/>
    </font>
    <font>
      <sz val="36"/>
      <name val="Arial Cyr"/>
      <charset val="204"/>
    </font>
    <font>
      <sz val="28"/>
      <name val="Arial Cyr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sz val="40"/>
      <name val="Arial"/>
      <family val="2"/>
      <charset val="204"/>
    </font>
    <font>
      <b/>
      <sz val="38"/>
      <name val="Arial"/>
      <family val="2"/>
    </font>
    <font>
      <sz val="38"/>
      <name val="Arial Cyr"/>
      <charset val="204"/>
    </font>
    <font>
      <b/>
      <sz val="40"/>
      <color indexed="8"/>
      <name val="Arial"/>
      <family val="2"/>
      <charset val="204"/>
    </font>
    <font>
      <b/>
      <sz val="38"/>
      <name val="Arial"/>
      <family val="2"/>
      <charset val="204"/>
    </font>
    <font>
      <b/>
      <sz val="48"/>
      <name val="Arial"/>
      <family val="2"/>
      <charset val="204"/>
    </font>
    <font>
      <b/>
      <sz val="48"/>
      <name val="Arial Cyr"/>
      <charset val="204"/>
    </font>
    <font>
      <b/>
      <u/>
      <sz val="40"/>
      <name val="Arial"/>
      <family val="2"/>
      <charset val="204"/>
    </font>
    <font>
      <b/>
      <sz val="48"/>
      <name val="Arial"/>
      <family val="2"/>
    </font>
    <font>
      <sz val="48"/>
      <name val="Arial Cyr"/>
      <charset val="204"/>
    </font>
    <font>
      <b/>
      <i/>
      <sz val="40"/>
      <name val="Arial"/>
      <family val="2"/>
    </font>
    <font>
      <b/>
      <sz val="3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6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" fillId="0" borderId="25" xfId="0" applyFont="1" applyFill="1" applyBorder="1"/>
    <xf numFmtId="0" fontId="1" fillId="0" borderId="26" xfId="0" applyFont="1" applyFill="1" applyBorder="1"/>
    <xf numFmtId="0" fontId="11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28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48" xfId="0" applyFont="1" applyFill="1" applyBorder="1" applyAlignment="1">
      <alignment horizontal="center" vertical="top"/>
    </xf>
    <xf numFmtId="0" fontId="36" fillId="0" borderId="0" xfId="0" applyFont="1" applyFill="1" applyBorder="1"/>
    <xf numFmtId="49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0" fillId="0" borderId="0" xfId="0" applyNumberFormat="1" applyFont="1" applyFill="1" applyBorder="1"/>
    <xf numFmtId="49" fontId="20" fillId="0" borderId="0" xfId="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justify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justify"/>
    </xf>
    <xf numFmtId="49" fontId="28" fillId="0" borderId="0" xfId="0" applyNumberFormat="1" applyFont="1" applyFill="1" applyBorder="1" applyAlignment="1">
      <alignment horizontal="left" vertical="justify"/>
    </xf>
    <xf numFmtId="49" fontId="28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 wrapText="1"/>
    </xf>
    <xf numFmtId="0" fontId="11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vertical="justify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/>
    <xf numFmtId="49" fontId="31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justify"/>
    </xf>
    <xf numFmtId="0" fontId="20" fillId="0" borderId="0" xfId="0" applyFont="1" applyFill="1" applyAlignment="1"/>
    <xf numFmtId="49" fontId="32" fillId="0" borderId="0" xfId="0" applyNumberFormat="1" applyFont="1" applyFill="1" applyBorder="1" applyAlignment="1">
      <alignment horizontal="left" vertical="justify"/>
    </xf>
    <xf numFmtId="0" fontId="18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Fill="1" applyAlignment="1">
      <alignment horizontal="center"/>
    </xf>
    <xf numFmtId="0" fontId="0" fillId="0" borderId="0" xfId="0" applyFill="1" applyAlignment="1" applyProtection="1"/>
    <xf numFmtId="49" fontId="14" fillId="0" borderId="0" xfId="0" applyNumberFormat="1" applyFont="1" applyFill="1" applyBorder="1" applyAlignment="1">
      <alignment horizontal="left" vertical="justify"/>
    </xf>
    <xf numFmtId="49" fontId="33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8" fillId="0" borderId="0" xfId="0" applyNumberFormat="1" applyFont="1" applyFill="1" applyBorder="1" applyAlignment="1">
      <alignment horizontal="center" vertical="justify" wrapText="1"/>
    </xf>
    <xf numFmtId="0" fontId="33" fillId="0" borderId="0" xfId="0" applyFont="1" applyFill="1" applyBorder="1"/>
    <xf numFmtId="49" fontId="27" fillId="0" borderId="0" xfId="0" applyNumberFormat="1" applyFont="1" applyFill="1" applyBorder="1" applyAlignment="1" applyProtection="1">
      <alignment horizontal="center" vertical="justify"/>
    </xf>
    <xf numFmtId="0" fontId="25" fillId="0" borderId="0" xfId="0" applyFont="1" applyFill="1" applyBorder="1" applyAlignment="1" applyProtection="1">
      <alignment horizontal="center"/>
    </xf>
    <xf numFmtId="0" fontId="25" fillId="0" borderId="0" xfId="0" applyFont="1" applyFill="1" applyBorder="1"/>
    <xf numFmtId="0" fontId="27" fillId="0" borderId="0" xfId="0" applyFont="1" applyFill="1" applyBorder="1" applyAlignment="1" applyProtection="1">
      <alignment horizontal="left" vertical="justify"/>
    </xf>
    <xf numFmtId="0" fontId="25" fillId="0" borderId="0" xfId="0" applyFont="1" applyFill="1" applyBorder="1" applyAlignment="1" applyProtection="1"/>
    <xf numFmtId="49" fontId="27" fillId="0" borderId="0" xfId="0" applyNumberFormat="1" applyFont="1" applyFill="1" applyBorder="1" applyAlignment="1" applyProtection="1">
      <alignment horizontal="center" vertical="justify" wrapText="1"/>
    </xf>
    <xf numFmtId="0" fontId="34" fillId="0" borderId="0" xfId="0" applyFont="1" applyFill="1" applyBorder="1" applyAlignment="1" applyProtection="1"/>
    <xf numFmtId="49" fontId="18" fillId="0" borderId="0" xfId="0" applyNumberFormat="1" applyFont="1" applyFill="1" applyBorder="1" applyAlignment="1">
      <alignment horizontal="left" vertical="justify" wrapText="1"/>
    </xf>
    <xf numFmtId="0" fontId="1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 vertical="justify"/>
    </xf>
    <xf numFmtId="0" fontId="35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 vertical="justify"/>
    </xf>
    <xf numFmtId="0" fontId="35" fillId="0" borderId="0" xfId="0" applyFont="1" applyFill="1" applyBorder="1" applyAlignment="1" applyProtection="1"/>
    <xf numFmtId="0" fontId="13" fillId="0" borderId="0" xfId="0" applyFont="1" applyFill="1" applyBorder="1"/>
    <xf numFmtId="0" fontId="20" fillId="0" borderId="0" xfId="0" applyFont="1" applyFill="1" applyBorder="1" applyAlignment="1">
      <alignment horizontal="left" vertical="top"/>
    </xf>
    <xf numFmtId="49" fontId="18" fillId="0" borderId="0" xfId="0" applyNumberFormat="1" applyFont="1" applyFill="1" applyBorder="1" applyAlignment="1" applyProtection="1">
      <alignment horizontal="left" vertical="justify"/>
    </xf>
    <xf numFmtId="0" fontId="20" fillId="0" borderId="0" xfId="0" applyFont="1" applyFill="1" applyBorder="1" applyProtection="1"/>
    <xf numFmtId="49" fontId="18" fillId="0" borderId="0" xfId="0" applyNumberFormat="1" applyFont="1" applyFill="1" applyBorder="1" applyAlignment="1" applyProtection="1">
      <alignment horizontal="center" vertical="justify"/>
    </xf>
    <xf numFmtId="0" fontId="1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vertical="justify"/>
    </xf>
    <xf numFmtId="0" fontId="20" fillId="0" borderId="0" xfId="0" applyFont="1" applyFill="1" applyBorder="1" applyAlignment="1" applyProtection="1">
      <alignment horizontal="right" vertical="justify"/>
    </xf>
    <xf numFmtId="0" fontId="1" fillId="0" borderId="0" xfId="0" applyFont="1" applyFill="1" applyBorder="1" applyAlignment="1" applyProtection="1">
      <alignment horizontal="right"/>
    </xf>
    <xf numFmtId="49" fontId="34" fillId="0" borderId="0" xfId="0" applyNumberFormat="1" applyFont="1" applyFill="1" applyBorder="1" applyAlignment="1" applyProtection="1">
      <alignment horizontal="center" vertical="justify"/>
    </xf>
    <xf numFmtId="0" fontId="29" fillId="0" borderId="0" xfId="0" applyFont="1" applyFill="1" applyBorder="1"/>
    <xf numFmtId="0" fontId="31" fillId="0" borderId="0" xfId="0" applyFont="1" applyFill="1" applyBorder="1" applyAlignment="1" applyProtection="1"/>
    <xf numFmtId="0" fontId="26" fillId="0" borderId="0" xfId="0" applyFont="1" applyFill="1" applyBorder="1"/>
    <xf numFmtId="49" fontId="3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 wrapText="1"/>
    </xf>
    <xf numFmtId="0" fontId="36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vertical="justify"/>
    </xf>
    <xf numFmtId="0" fontId="33" fillId="0" borderId="0" xfId="0" applyFont="1" applyFill="1" applyBorder="1" applyProtection="1"/>
    <xf numFmtId="49" fontId="33" fillId="0" borderId="0" xfId="0" applyNumberFormat="1" applyFont="1" applyFill="1" applyBorder="1" applyAlignment="1" applyProtection="1">
      <alignment horizontal="left" vertical="justify" wrapText="1"/>
    </xf>
    <xf numFmtId="0" fontId="40" fillId="0" borderId="26" xfId="0" applyNumberFormat="1" applyFont="1" applyFill="1" applyBorder="1" applyAlignment="1">
      <alignment horizontal="center" vertical="center"/>
    </xf>
    <xf numFmtId="0" fontId="40" fillId="0" borderId="49" xfId="0" applyNumberFormat="1" applyFont="1" applyFill="1" applyBorder="1" applyAlignment="1">
      <alignment horizontal="center" vertical="center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5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top"/>
    </xf>
    <xf numFmtId="49" fontId="44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1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7" fillId="0" borderId="0" xfId="0" applyNumberFormat="1" applyFont="1" applyFill="1" applyBorder="1" applyAlignment="1">
      <alignment vertical="top" wrapText="1"/>
    </xf>
    <xf numFmtId="0" fontId="47" fillId="0" borderId="0" xfId="0" applyNumberFormat="1" applyFont="1" applyFill="1" applyBorder="1"/>
    <xf numFmtId="49" fontId="47" fillId="0" borderId="0" xfId="0" applyNumberFormat="1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center" vertical="center" textRotation="90"/>
    </xf>
    <xf numFmtId="0" fontId="6" fillId="0" borderId="30" xfId="0" applyNumberFormat="1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37" fillId="0" borderId="33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/>
    </xf>
    <xf numFmtId="0" fontId="37" fillId="0" borderId="36" xfId="0" applyNumberFormat="1" applyFont="1" applyFill="1" applyBorder="1" applyAlignment="1">
      <alignment horizontal="center" vertical="center"/>
    </xf>
    <xf numFmtId="0" fontId="37" fillId="0" borderId="3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7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wrapText="1" shrinkToFit="1"/>
    </xf>
    <xf numFmtId="0" fontId="3" fillId="0" borderId="55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wrapText="1" shrinkToFit="1"/>
    </xf>
    <xf numFmtId="0" fontId="3" fillId="0" borderId="24" xfId="0" applyNumberFormat="1" applyFont="1" applyFill="1" applyBorder="1" applyAlignment="1">
      <alignment horizontal="center" vertical="center" wrapText="1" shrinkToFit="1"/>
    </xf>
    <xf numFmtId="0" fontId="3" fillId="0" borderId="21" xfId="0" applyNumberFormat="1" applyFont="1" applyFill="1" applyBorder="1" applyAlignment="1">
      <alignment horizontal="center" vertical="center" wrapText="1" shrinkToFit="1"/>
    </xf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44" fillId="0" borderId="24" xfId="0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56" xfId="0" applyNumberFormat="1" applyFon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47" fillId="0" borderId="43" xfId="0" applyFont="1" applyFill="1" applyBorder="1" applyAlignment="1">
      <alignment horizontal="center" vertical="center"/>
    </xf>
    <xf numFmtId="0" fontId="44" fillId="0" borderId="59" xfId="0" applyNumberFormat="1" applyFont="1" applyFill="1" applyBorder="1" applyAlignment="1">
      <alignment horizontal="center" vertical="center"/>
    </xf>
    <xf numFmtId="0" fontId="44" fillId="0" borderId="60" xfId="0" applyNumberFormat="1" applyFont="1" applyFill="1" applyBorder="1" applyAlignment="1">
      <alignment horizontal="center" vertical="center"/>
    </xf>
    <xf numFmtId="0" fontId="44" fillId="0" borderId="61" xfId="0" applyNumberFormat="1" applyFont="1" applyFill="1" applyBorder="1" applyAlignment="1">
      <alignment horizontal="center" vertical="center"/>
    </xf>
    <xf numFmtId="0" fontId="44" fillId="0" borderId="4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49" xfId="0" applyNumberFormat="1" applyFont="1" applyFill="1" applyBorder="1" applyAlignment="1">
      <alignment horizontal="center" vertical="center"/>
    </xf>
    <xf numFmtId="0" fontId="44" fillId="0" borderId="25" xfId="0" applyNumberFormat="1" applyFont="1" applyFill="1" applyBorder="1" applyAlignment="1">
      <alignment horizontal="center" vertical="center"/>
    </xf>
    <xf numFmtId="0" fontId="44" fillId="0" borderId="50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8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62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59" xfId="0" applyNumberFormat="1" applyFont="1" applyFill="1" applyBorder="1" applyAlignment="1">
      <alignment horizontal="center" vertical="center" shrinkToFit="1"/>
    </xf>
    <xf numFmtId="0" fontId="3" fillId="0" borderId="60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wrapText="1" shrinkToFit="1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/>
    <xf numFmtId="49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20" fillId="2" borderId="0" xfId="0" applyFont="1" applyFill="1" applyAlignment="1"/>
    <xf numFmtId="0" fontId="18" fillId="2" borderId="0" xfId="0" applyFont="1" applyFill="1" applyBorder="1"/>
    <xf numFmtId="0" fontId="20" fillId="2" borderId="0" xfId="0" applyFont="1" applyFill="1" applyBorder="1" applyAlignment="1"/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/>
    <xf numFmtId="0" fontId="20" fillId="2" borderId="0" xfId="0" applyFont="1" applyFill="1"/>
    <xf numFmtId="0" fontId="4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37" fillId="0" borderId="120" xfId="0" applyFont="1" applyFill="1" applyBorder="1" applyAlignment="1">
      <alignment horizontal="center" vertical="center" textRotation="90" wrapText="1"/>
    </xf>
    <xf numFmtId="0" fontId="6" fillId="0" borderId="121" xfId="0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86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86" xfId="0" applyNumberFormat="1" applyFont="1" applyFill="1" applyBorder="1" applyAlignment="1" applyProtection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 shrinkToFit="1"/>
    </xf>
    <xf numFmtId="0" fontId="3" fillId="0" borderId="112" xfId="0" applyNumberFormat="1" applyFont="1" applyFill="1" applyBorder="1" applyAlignment="1">
      <alignment horizontal="center" vertical="center" shrinkToFit="1"/>
    </xf>
    <xf numFmtId="0" fontId="44" fillId="0" borderId="86" xfId="0" applyFont="1" applyFill="1" applyBorder="1" applyAlignment="1">
      <alignment horizontal="center" vertical="center"/>
    </xf>
    <xf numFmtId="0" fontId="47" fillId="0" borderId="11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22" xfId="0" applyNumberFormat="1" applyFont="1" applyFill="1" applyBorder="1" applyAlignment="1">
      <alignment horizontal="center" vertical="center" shrinkToFit="1"/>
    </xf>
    <xf numFmtId="0" fontId="37" fillId="0" borderId="122" xfId="0" applyFont="1" applyFill="1" applyBorder="1" applyAlignment="1">
      <alignment horizontal="center" vertical="center" textRotation="90" wrapText="1"/>
    </xf>
    <xf numFmtId="0" fontId="37" fillId="0" borderId="1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4" fillId="0" borderId="0" xfId="0" applyFont="1" applyFill="1" applyBorder="1" applyAlignment="1" applyProtection="1">
      <alignment horizontal="left"/>
    </xf>
    <xf numFmtId="0" fontId="45" fillId="0" borderId="0" xfId="0" applyFont="1" applyFill="1" applyAlignment="1" applyProtection="1"/>
    <xf numFmtId="49" fontId="3" fillId="0" borderId="14" xfId="0" applyNumberFormat="1" applyFont="1" applyFill="1" applyBorder="1" applyAlignment="1" applyProtection="1">
      <alignment horizontal="left" vertical="justify"/>
    </xf>
    <xf numFmtId="49" fontId="3" fillId="0" borderId="14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/>
    <xf numFmtId="49" fontId="3" fillId="0" borderId="0" xfId="0" applyNumberFormat="1" applyFont="1" applyFill="1" applyBorder="1" applyAlignment="1">
      <alignment horizontal="left" vertical="justify"/>
    </xf>
    <xf numFmtId="0" fontId="47" fillId="0" borderId="0" xfId="0" applyFont="1" applyFill="1" applyAlignment="1"/>
    <xf numFmtId="0" fontId="47" fillId="0" borderId="0" xfId="0" applyFont="1" applyFill="1" applyBorder="1" applyAlignment="1"/>
    <xf numFmtId="49" fontId="47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44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right"/>
    </xf>
    <xf numFmtId="0" fontId="46" fillId="0" borderId="0" xfId="0" applyFont="1" applyFill="1" applyBorder="1" applyAlignment="1" applyProtection="1"/>
    <xf numFmtId="0" fontId="46" fillId="0" borderId="0" xfId="0" applyFont="1" applyFill="1" applyBorder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textRotation="90"/>
    </xf>
    <xf numFmtId="0" fontId="3" fillId="0" borderId="0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/>
    <xf numFmtId="0" fontId="47" fillId="0" borderId="0" xfId="0" applyFont="1" applyFill="1" applyBorder="1" applyProtection="1"/>
    <xf numFmtId="0" fontId="47" fillId="0" borderId="0" xfId="0" applyNumberFormat="1" applyFont="1" applyFill="1" applyBorder="1" applyAlignment="1" applyProtection="1">
      <alignment horizontal="center" wrapText="1"/>
    </xf>
    <xf numFmtId="0" fontId="54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wrapText="1"/>
    </xf>
    <xf numFmtId="49" fontId="52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textRotation="90"/>
    </xf>
    <xf numFmtId="0" fontId="55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9" fillId="0" borderId="96" xfId="0" applyFont="1" applyFill="1" applyBorder="1" applyAlignment="1">
      <alignment horizontal="center" vertical="center" wrapText="1"/>
    </xf>
    <xf numFmtId="0" fontId="48" fillId="0" borderId="8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97" xfId="0" applyFont="1" applyFill="1" applyBorder="1" applyAlignment="1">
      <alignment horizontal="center" vertical="center" wrapText="1"/>
    </xf>
    <xf numFmtId="0" fontId="48" fillId="0" borderId="10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9" fillId="0" borderId="99" xfId="0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center" vertical="center" wrapText="1"/>
    </xf>
    <xf numFmtId="0" fontId="48" fillId="0" borderId="96" xfId="0" applyNumberFormat="1" applyFont="1" applyFill="1" applyBorder="1" applyAlignment="1">
      <alignment horizontal="center" vertical="center"/>
    </xf>
    <xf numFmtId="0" fontId="48" fillId="0" borderId="93" xfId="0" applyNumberFormat="1" applyFont="1" applyFill="1" applyBorder="1" applyAlignment="1">
      <alignment horizontal="center" vertical="center"/>
    </xf>
    <xf numFmtId="0" fontId="48" fillId="0" borderId="97" xfId="0" applyNumberFormat="1" applyFont="1" applyFill="1" applyBorder="1" applyAlignment="1">
      <alignment horizontal="center" vertical="center"/>
    </xf>
    <xf numFmtId="0" fontId="48" fillId="0" borderId="94" xfId="0" applyNumberFormat="1" applyFont="1" applyFill="1" applyBorder="1" applyAlignment="1">
      <alignment horizontal="center" vertical="center"/>
    </xf>
    <xf numFmtId="0" fontId="48" fillId="0" borderId="109" xfId="0" applyNumberFormat="1" applyFont="1" applyFill="1" applyBorder="1" applyAlignment="1">
      <alignment horizontal="center" vertical="center"/>
    </xf>
    <xf numFmtId="0" fontId="48" fillId="0" borderId="34" xfId="0" applyNumberFormat="1" applyFont="1" applyFill="1" applyBorder="1" applyAlignment="1">
      <alignment horizontal="center" vertical="center"/>
    </xf>
    <xf numFmtId="0" fontId="48" fillId="0" borderId="27" xfId="0" applyNumberFormat="1" applyFont="1" applyFill="1" applyBorder="1" applyAlignment="1">
      <alignment horizontal="center" vertical="center"/>
    </xf>
    <xf numFmtId="0" fontId="48" fillId="0" borderId="11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5" xfId="0" applyNumberFormat="1" applyFont="1" applyFill="1" applyBorder="1" applyAlignment="1">
      <alignment horizontal="center" vertical="center"/>
    </xf>
    <xf numFmtId="0" fontId="3" fillId="0" borderId="11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12" xfId="0" applyFont="1" applyFill="1" applyBorder="1" applyAlignment="1" applyProtection="1">
      <alignment horizontal="left" vertical="center" wrapText="1"/>
    </xf>
    <xf numFmtId="0" fontId="3" fillId="0" borderId="113" xfId="0" applyNumberFormat="1" applyFont="1" applyFill="1" applyBorder="1" applyAlignment="1">
      <alignment horizontal="left" vertical="center" wrapText="1" shrinkToFit="1"/>
    </xf>
    <xf numFmtId="0" fontId="3" fillId="0" borderId="114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8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48" xfId="0" applyFont="1" applyFill="1" applyBorder="1" applyAlignment="1" applyProtection="1">
      <alignment horizontal="left" vertical="center" wrapText="1"/>
    </xf>
    <xf numFmtId="0" fontId="50" fillId="0" borderId="93" xfId="0" applyNumberFormat="1" applyFont="1" applyFill="1" applyBorder="1" applyAlignment="1">
      <alignment horizontal="left" vertical="center" wrapText="1" shrinkToFit="1"/>
    </xf>
    <xf numFmtId="0" fontId="50" fillId="0" borderId="0" xfId="0" applyNumberFormat="1" applyFont="1" applyFill="1" applyBorder="1" applyAlignment="1">
      <alignment horizontal="left" vertical="center" wrapText="1" shrinkToFit="1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94" xfId="0" applyNumberFormat="1" applyFont="1" applyFill="1" applyBorder="1" applyAlignment="1">
      <alignment horizontal="left" vertical="center" wrapText="1" shrinkToFit="1"/>
    </xf>
    <xf numFmtId="0" fontId="4" fillId="0" borderId="14" xfId="0" applyFont="1" applyFill="1" applyBorder="1" applyAlignment="1">
      <alignment horizontal="left" vertical="center" shrinkToFit="1"/>
    </xf>
    <xf numFmtId="0" fontId="44" fillId="0" borderId="84" xfId="0" applyFont="1" applyFill="1" applyBorder="1" applyAlignment="1">
      <alignment horizontal="right" vertical="center" wrapText="1" shrinkToFit="1"/>
    </xf>
    <xf numFmtId="0" fontId="45" fillId="0" borderId="85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wrapText="1"/>
    </xf>
    <xf numFmtId="0" fontId="44" fillId="0" borderId="87" xfId="0" applyNumberFormat="1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4" fillId="0" borderId="82" xfId="0" applyNumberFormat="1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105" xfId="0" applyFont="1" applyFill="1" applyBorder="1" applyAlignment="1">
      <alignment horizontal="center" vertical="center" textRotation="90" wrapText="1"/>
    </xf>
    <xf numFmtId="0" fontId="6" fillId="0" borderId="106" xfId="0" applyNumberFormat="1" applyFont="1" applyFill="1" applyBorder="1" applyAlignment="1">
      <alignment horizontal="center" vertical="center" textRotation="90" wrapText="1"/>
    </xf>
    <xf numFmtId="0" fontId="6" fillId="0" borderId="8" xfId="0" applyNumberFormat="1" applyFont="1" applyFill="1" applyBorder="1" applyAlignment="1">
      <alignment horizontal="center" vertical="center" textRotation="90" wrapText="1"/>
    </xf>
    <xf numFmtId="0" fontId="6" fillId="0" borderId="100" xfId="0" applyNumberFormat="1" applyFont="1" applyFill="1" applyBorder="1" applyAlignment="1">
      <alignment horizontal="center" vertical="center" textRotation="90" wrapText="1"/>
    </xf>
    <xf numFmtId="0" fontId="48" fillId="0" borderId="88" xfId="0" applyFont="1" applyFill="1" applyBorder="1" applyAlignment="1">
      <alignment horizontal="center" vertical="center"/>
    </xf>
    <xf numFmtId="0" fontId="49" fillId="0" borderId="89" xfId="0" applyFont="1" applyFill="1" applyBorder="1" applyAlignment="1"/>
    <xf numFmtId="0" fontId="49" fillId="0" borderId="27" xfId="0" applyFont="1" applyFill="1" applyBorder="1" applyAlignment="1"/>
    <xf numFmtId="0" fontId="49" fillId="0" borderId="118" xfId="0" applyFont="1" applyFill="1" applyBorder="1" applyAlignment="1"/>
    <xf numFmtId="49" fontId="6" fillId="0" borderId="51" xfId="0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30" xfId="0" applyNumberFormat="1" applyFont="1" applyFill="1" applyBorder="1" applyAlignment="1">
      <alignment horizontal="center" vertical="center" textRotation="90" wrapText="1"/>
    </xf>
    <xf numFmtId="49" fontId="6" fillId="0" borderId="51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3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right" wrapText="1"/>
    </xf>
    <xf numFmtId="0" fontId="52" fillId="0" borderId="1" xfId="0" applyFont="1" applyFill="1" applyBorder="1" applyAlignment="1">
      <alignment horizontal="center" wrapText="1"/>
    </xf>
    <xf numFmtId="0" fontId="6" fillId="0" borderId="104" xfId="0" applyNumberFormat="1" applyFont="1" applyFill="1" applyBorder="1" applyAlignment="1">
      <alignment horizontal="center" vertical="center" textRotation="90"/>
    </xf>
    <xf numFmtId="0" fontId="6" fillId="0" borderId="7" xfId="0" applyNumberFormat="1" applyFont="1" applyFill="1" applyBorder="1" applyAlignment="1">
      <alignment horizontal="center" vertical="center" textRotation="90"/>
    </xf>
    <xf numFmtId="0" fontId="6" fillId="0" borderId="95" xfId="0" applyNumberFormat="1" applyFont="1" applyFill="1" applyBorder="1" applyAlignment="1">
      <alignment horizontal="center" vertical="center" textRotation="90"/>
    </xf>
    <xf numFmtId="0" fontId="37" fillId="0" borderId="115" xfId="0" applyFont="1" applyFill="1" applyBorder="1" applyAlignment="1">
      <alignment horizontal="center" vertical="center" wrapText="1"/>
    </xf>
    <xf numFmtId="0" fontId="37" fillId="0" borderId="116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3" fillId="0" borderId="84" xfId="0" applyFont="1" applyFill="1" applyBorder="1" applyAlignment="1" applyProtection="1">
      <alignment horizontal="center" vertical="center"/>
    </xf>
    <xf numFmtId="0" fontId="3" fillId="0" borderId="85" xfId="0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/>
    <xf numFmtId="0" fontId="6" fillId="0" borderId="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/>
    </xf>
    <xf numFmtId="0" fontId="13" fillId="0" borderId="7" xfId="0" applyFont="1" applyFill="1" applyBorder="1" applyAlignment="1">
      <alignment horizontal="center" vertical="center" textRotation="90"/>
    </xf>
    <xf numFmtId="0" fontId="13" fillId="0" borderId="95" xfId="0" applyFont="1" applyFill="1" applyBorder="1" applyAlignment="1">
      <alignment horizontal="center" vertical="center" textRotation="90"/>
    </xf>
    <xf numFmtId="0" fontId="49" fillId="0" borderId="27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 vertical="center"/>
    </xf>
    <xf numFmtId="0" fontId="49" fillId="0" borderId="9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97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top"/>
    </xf>
    <xf numFmtId="0" fontId="6" fillId="0" borderId="67" xfId="0" applyNumberFormat="1" applyFont="1" applyFill="1" applyBorder="1" applyAlignment="1">
      <alignment horizontal="center" vertical="top"/>
    </xf>
    <xf numFmtId="0" fontId="6" fillId="0" borderId="25" xfId="0" applyNumberFormat="1" applyFont="1" applyFill="1" applyBorder="1" applyAlignment="1">
      <alignment horizontal="center" vertical="top"/>
    </xf>
    <xf numFmtId="0" fontId="48" fillId="0" borderId="35" xfId="0" applyNumberFormat="1" applyFont="1" applyFill="1" applyBorder="1" applyAlignment="1">
      <alignment horizontal="center" vertical="center" textRotation="90" wrapText="1"/>
    </xf>
    <xf numFmtId="0" fontId="48" fillId="0" borderId="8" xfId="0" applyNumberFormat="1" applyFont="1" applyFill="1" applyBorder="1" applyAlignment="1">
      <alignment horizontal="center" vertical="center" textRotation="90" wrapText="1"/>
    </xf>
    <xf numFmtId="0" fontId="48" fillId="0" borderId="100" xfId="0" applyNumberFormat="1" applyFont="1" applyFill="1" applyBorder="1" applyAlignment="1">
      <alignment horizontal="center" vertical="center" textRotation="90" wrapText="1"/>
    </xf>
    <xf numFmtId="0" fontId="6" fillId="0" borderId="26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10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49" fontId="6" fillId="0" borderId="104" xfId="0" applyNumberFormat="1" applyFont="1" applyFill="1" applyBorder="1" applyAlignment="1">
      <alignment horizontal="center" vertical="center" textRotation="90" wrapText="1"/>
    </xf>
    <xf numFmtId="49" fontId="6" fillId="0" borderId="7" xfId="0" applyNumberFormat="1" applyFont="1" applyFill="1" applyBorder="1" applyAlignment="1">
      <alignment horizontal="center" vertical="center" textRotation="90" wrapText="1"/>
    </xf>
    <xf numFmtId="49" fontId="6" fillId="0" borderId="95" xfId="0" applyNumberFormat="1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 vertical="center"/>
    </xf>
    <xf numFmtId="0" fontId="58" fillId="0" borderId="89" xfId="0" applyFont="1" applyFill="1" applyBorder="1" applyAlignment="1">
      <alignment horizontal="center" vertical="center"/>
    </xf>
    <xf numFmtId="0" fontId="58" fillId="0" borderId="9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top" wrapText="1"/>
    </xf>
    <xf numFmtId="0" fontId="15" fillId="0" borderId="70" xfId="0" applyFont="1" applyFill="1" applyBorder="1" applyAlignment="1"/>
    <xf numFmtId="0" fontId="15" fillId="0" borderId="73" xfId="0" applyFont="1" applyFill="1" applyBorder="1" applyAlignment="1"/>
    <xf numFmtId="49" fontId="6" fillId="0" borderId="52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91" xfId="0" applyNumberFormat="1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90" wrapText="1"/>
    </xf>
    <xf numFmtId="49" fontId="48" fillId="0" borderId="34" xfId="0" applyNumberFormat="1" applyFont="1" applyFill="1" applyBorder="1" applyAlignment="1">
      <alignment horizontal="center" vertical="center" wrapText="1"/>
    </xf>
    <xf numFmtId="49" fontId="48" fillId="0" borderId="27" xfId="0" applyNumberFormat="1" applyFont="1" applyFill="1" applyBorder="1" applyAlignment="1">
      <alignment horizontal="center" vertical="center"/>
    </xf>
    <xf numFmtId="49" fontId="48" fillId="0" borderId="93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8" fillId="0" borderId="94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/>
    </xf>
    <xf numFmtId="0" fontId="51" fillId="0" borderId="74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21" fillId="0" borderId="77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0" fillId="0" borderId="63" xfId="0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40" fillId="0" borderId="79" xfId="0" applyNumberFormat="1" applyFont="1" applyFill="1" applyBorder="1" applyAlignment="1">
      <alignment horizontal="center" vertical="center"/>
    </xf>
    <xf numFmtId="0" fontId="40" fillId="0" borderId="77" xfId="0" applyNumberFormat="1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40" fillId="0" borderId="8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0" fillId="0" borderId="8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0" fontId="40" fillId="0" borderId="66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0" fontId="3" fillId="0" borderId="84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86" xfId="0" applyFont="1" applyFill="1" applyBorder="1" applyAlignment="1" applyProtection="1">
      <alignment horizontal="center" vertical="center" wrapText="1"/>
    </xf>
    <xf numFmtId="0" fontId="50" fillId="0" borderId="87" xfId="0" applyNumberFormat="1" applyFont="1" applyFill="1" applyBorder="1" applyAlignment="1">
      <alignment horizontal="left" vertical="center" wrapText="1" shrinkToFit="1"/>
    </xf>
    <xf numFmtId="0" fontId="50" fillId="0" borderId="70" xfId="0" applyNumberFormat="1" applyFont="1" applyFill="1" applyBorder="1" applyAlignment="1">
      <alignment horizontal="left" vertical="center" wrapText="1" shrinkToFit="1"/>
    </xf>
    <xf numFmtId="0" fontId="50" fillId="0" borderId="71" xfId="0" applyNumberFormat="1" applyFont="1" applyFill="1" applyBorder="1" applyAlignment="1">
      <alignment horizontal="left" vertical="center" wrapText="1" shrinkToFit="1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4" fillId="0" borderId="84" xfId="0" applyFont="1" applyFill="1" applyBorder="1" applyAlignment="1">
      <alignment horizontal="right" vertical="center" shrinkToFit="1"/>
    </xf>
    <xf numFmtId="0" fontId="3" fillId="0" borderId="84" xfId="0" applyFont="1" applyFill="1" applyBorder="1" applyAlignment="1" applyProtection="1">
      <alignment horizontal="right"/>
    </xf>
    <xf numFmtId="0" fontId="3" fillId="0" borderId="85" xfId="0" applyFont="1" applyFill="1" applyBorder="1" applyAlignment="1" applyProtection="1">
      <alignment horizontal="right"/>
    </xf>
    <xf numFmtId="0" fontId="3" fillId="0" borderId="84" xfId="0" applyFont="1" applyFill="1" applyBorder="1" applyAlignment="1" applyProtection="1">
      <alignment horizontal="center" wrapText="1"/>
    </xf>
    <xf numFmtId="0" fontId="3" fillId="0" borderId="85" xfId="0" applyFont="1" applyFill="1" applyBorder="1" applyAlignment="1" applyProtection="1">
      <alignment horizontal="center" wrapText="1"/>
    </xf>
    <xf numFmtId="0" fontId="47" fillId="0" borderId="6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vertical="center"/>
    </xf>
    <xf numFmtId="0" fontId="39" fillId="0" borderId="66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0" fillId="0" borderId="8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/>
    <xf numFmtId="0" fontId="4" fillId="0" borderId="14" xfId="0" applyFont="1" applyFill="1" applyBorder="1" applyAlignment="1"/>
    <xf numFmtId="0" fontId="36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 applyProtection="1">
      <alignment horizontal="left" vertical="justify"/>
    </xf>
    <xf numFmtId="0" fontId="6" fillId="0" borderId="68" xfId="0" applyFont="1" applyFill="1" applyBorder="1" applyAlignment="1">
      <alignment horizontal="center" vertical="top" wrapText="1"/>
    </xf>
    <xf numFmtId="0" fontId="40" fillId="0" borderId="69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4" fillId="0" borderId="14" xfId="0" applyFont="1" applyFill="1" applyBorder="1" applyAlignment="1" applyProtection="1"/>
    <xf numFmtId="49" fontId="57" fillId="0" borderId="0" xfId="0" applyNumberFormat="1" applyFont="1" applyFill="1" applyBorder="1" applyAlignment="1">
      <alignment horizontal="left" vertical="justify"/>
    </xf>
    <xf numFmtId="0" fontId="45" fillId="0" borderId="0" xfId="0" applyFont="1" applyFill="1" applyAlignment="1"/>
    <xf numFmtId="0" fontId="0" fillId="0" borderId="0" xfId="0" applyAlignment="1"/>
    <xf numFmtId="0" fontId="7" fillId="0" borderId="82" xfId="0" applyNumberFormat="1" applyFont="1" applyFill="1" applyBorder="1" applyAlignment="1">
      <alignment horizontal="center" vertical="center"/>
    </xf>
    <xf numFmtId="0" fontId="44" fillId="0" borderId="83" xfId="0" applyNumberFormat="1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1767840</xdr:colOff>
      <xdr:row>5</xdr:row>
      <xdr:rowOff>91440</xdr:rowOff>
    </xdr:from>
    <xdr:to>
      <xdr:col>19</xdr:col>
      <xdr:colOff>457200</xdr:colOff>
      <xdr:row>7</xdr:row>
      <xdr:rowOff>83820</xdr:rowOff>
    </xdr:to>
    <xdr:pic>
      <xdr:nvPicPr>
        <xdr:cNvPr id="3117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67840" y="7955280"/>
          <a:ext cx="2621280" cy="2430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3"/>
  <sheetViews>
    <sheetView tabSelected="1" topLeftCell="A107" zoomScale="10" zoomScaleNormal="10" zoomScaleSheetLayoutView="25" workbookViewId="0">
      <selection activeCell="B6" sqref="B6:BB6"/>
    </sheetView>
  </sheetViews>
  <sheetFormatPr defaultColWidth="10.28515625" defaultRowHeight="12.75"/>
  <cols>
    <col min="1" max="1" width="45.7109375" style="233" customWidth="1"/>
    <col min="2" max="2" width="11.28515625" style="233" customWidth="1"/>
    <col min="3" max="19" width="6.28515625" style="233" hidden="1" customWidth="1"/>
    <col min="20" max="20" width="42.28515625" style="233" customWidth="1"/>
    <col min="21" max="21" width="57.7109375" style="234" customWidth="1"/>
    <col min="22" max="22" width="46.28515625" style="235" customWidth="1"/>
    <col min="23" max="23" width="24.5703125" style="236" customWidth="1"/>
    <col min="24" max="24" width="25.7109375" style="237" customWidth="1"/>
    <col min="25" max="26" width="12.7109375" style="237" customWidth="1"/>
    <col min="27" max="27" width="20.140625" style="237" customWidth="1"/>
    <col min="28" max="28" width="14.42578125" style="237" customWidth="1"/>
    <col min="29" max="29" width="12.7109375" style="237" customWidth="1"/>
    <col min="30" max="30" width="12.7109375" style="238" customWidth="1"/>
    <col min="31" max="32" width="16" style="238" customWidth="1"/>
    <col min="33" max="33" width="16.140625" style="238" customWidth="1"/>
    <col min="34" max="34" width="13.28515625" style="238" customWidth="1"/>
    <col min="35" max="35" width="11.7109375" style="238" customWidth="1"/>
    <col min="36" max="36" width="16.5703125" style="238" customWidth="1"/>
    <col min="37" max="37" width="15.7109375" style="238" customWidth="1"/>
    <col min="38" max="38" width="11.7109375" style="238" customWidth="1"/>
    <col min="39" max="39" width="20.7109375" style="238" customWidth="1"/>
    <col min="40" max="40" width="15.7109375" style="238" customWidth="1"/>
    <col min="41" max="41" width="15.28515625" style="238" customWidth="1"/>
    <col min="42" max="42" width="10.7109375" style="233" customWidth="1"/>
    <col min="43" max="43" width="14.7109375" style="233" customWidth="1"/>
    <col min="44" max="44" width="12.28515625" style="233" customWidth="1"/>
    <col min="45" max="49" width="10.7109375" style="233" customWidth="1"/>
    <col min="50" max="50" width="15.140625" style="233" customWidth="1"/>
    <col min="51" max="51" width="10.7109375" style="233" customWidth="1"/>
    <col min="52" max="52" width="12.85546875" style="233" customWidth="1"/>
    <col min="53" max="53" width="13.28515625" style="233" customWidth="1"/>
    <col min="54" max="54" width="5.42578125" style="233" customWidth="1"/>
    <col min="55" max="55" width="14.7109375" style="233" customWidth="1"/>
    <col min="56" max="56" width="14.28515625" style="233" customWidth="1"/>
    <col min="57" max="57" width="13.85546875" style="233" bestFit="1" customWidth="1"/>
    <col min="58" max="58" width="11.7109375" style="233" customWidth="1"/>
    <col min="59" max="59" width="12.7109375" style="233" customWidth="1"/>
    <col min="60" max="16384" width="10.28515625" style="233"/>
  </cols>
  <sheetData>
    <row r="1" spans="1:89" s="4" customFormat="1">
      <c r="U1" s="5"/>
      <c r="V1" s="6"/>
      <c r="W1" s="7"/>
      <c r="X1" s="8"/>
      <c r="Y1" s="8"/>
      <c r="Z1" s="8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89" s="4" customFormat="1" ht="181.15" customHeight="1">
      <c r="U2" s="5"/>
      <c r="V2" s="6"/>
      <c r="W2" s="7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89" s="4" customFormat="1" ht="270" customHeight="1">
      <c r="U3" s="5"/>
      <c r="V3" s="6"/>
      <c r="W3" s="7"/>
      <c r="X3" s="8"/>
      <c r="Y3" s="8"/>
      <c r="Z3" s="8"/>
      <c r="AA3" s="8"/>
      <c r="AB3" s="8"/>
      <c r="AC3" s="8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89" s="4" customFormat="1" ht="89.45" customHeight="1">
      <c r="B4" s="390" t="s">
        <v>49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</row>
    <row r="5" spans="1:89" s="4" customFormat="1" ht="61.15" customHeight="1">
      <c r="U5" s="5"/>
      <c r="V5" s="6"/>
      <c r="W5" s="7"/>
      <c r="X5" s="8"/>
      <c r="Y5" s="8"/>
      <c r="Z5" s="8"/>
      <c r="AA5" s="8"/>
      <c r="AB5" s="8"/>
      <c r="AC5" s="8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89" s="4" customFormat="1" ht="87" customHeight="1">
      <c r="B6" s="391" t="s">
        <v>0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</row>
    <row r="7" spans="1:89" s="4" customFormat="1" ht="105.6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396" t="s">
        <v>40</v>
      </c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12"/>
      <c r="BB7" s="11"/>
    </row>
    <row r="8" spans="1:89" s="4" customFormat="1" ht="83.4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394" t="s">
        <v>97</v>
      </c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13"/>
      <c r="AM8" s="13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89" s="4" customFormat="1" ht="94.15" customHeight="1" thickBot="1">
      <c r="T9" s="393"/>
      <c r="U9" s="393"/>
      <c r="V9" s="14"/>
      <c r="W9" s="1"/>
      <c r="X9" s="395" t="s">
        <v>101</v>
      </c>
      <c r="Y9" s="395"/>
      <c r="Z9" s="395"/>
      <c r="AA9" s="395"/>
      <c r="AB9" s="395"/>
      <c r="AC9" s="395"/>
      <c r="AD9" s="395"/>
      <c r="AE9" s="395"/>
      <c r="AF9" s="395"/>
      <c r="AG9" s="395"/>
      <c r="AH9" s="15"/>
      <c r="AI9" s="16"/>
      <c r="AJ9" s="16"/>
      <c r="AK9" s="16"/>
      <c r="AL9" s="16"/>
      <c r="AM9" s="16"/>
      <c r="AN9" s="16"/>
      <c r="AO9" s="16"/>
      <c r="AP9" s="16"/>
      <c r="AQ9" s="17"/>
      <c r="AR9" s="18"/>
      <c r="AS9" s="16"/>
      <c r="AT9" s="16"/>
      <c r="AU9" s="16"/>
      <c r="AV9" s="120" t="s">
        <v>98</v>
      </c>
      <c r="AW9" s="121"/>
      <c r="AX9" s="121"/>
      <c r="AY9" s="121"/>
      <c r="AZ9" s="121"/>
      <c r="BA9" s="121"/>
      <c r="BB9" s="397" t="s">
        <v>103</v>
      </c>
      <c r="BC9" s="397"/>
      <c r="BD9" s="397"/>
      <c r="BE9" s="397"/>
      <c r="BF9" s="397"/>
      <c r="BG9" s="397"/>
    </row>
    <row r="10" spans="1:89" s="4" customFormat="1" ht="70.5" customHeight="1" thickBot="1">
      <c r="A10" s="437" t="s">
        <v>42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106" t="s">
        <v>47</v>
      </c>
      <c r="W10" s="300" t="s">
        <v>43</v>
      </c>
      <c r="X10" s="300"/>
      <c r="Y10" s="300"/>
      <c r="Z10" s="300"/>
      <c r="AA10" s="300"/>
      <c r="AB10" s="300" t="s">
        <v>106</v>
      </c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33" t="s">
        <v>50</v>
      </c>
      <c r="AW10" s="334"/>
      <c r="AX10" s="334"/>
      <c r="AY10" s="334"/>
      <c r="AZ10" s="334"/>
      <c r="BA10" s="122"/>
      <c r="BB10" s="438"/>
      <c r="BC10" s="438"/>
      <c r="BD10" s="438"/>
      <c r="BE10" s="438"/>
      <c r="BF10" s="438"/>
      <c r="BG10" s="438"/>
    </row>
    <row r="11" spans="1:89" s="4" customFormat="1" ht="61.15" customHeight="1" thickBot="1">
      <c r="A11" s="434" t="s">
        <v>107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107"/>
      <c r="W11" s="108"/>
      <c r="X11" s="109"/>
      <c r="Y11" s="109"/>
      <c r="Z11" s="109"/>
      <c r="AA11" s="109"/>
      <c r="AB11" s="436" t="s">
        <v>44</v>
      </c>
      <c r="AC11" s="436"/>
      <c r="AD11" s="436"/>
      <c r="AE11" s="436"/>
      <c r="AF11" s="436"/>
      <c r="AG11" s="436"/>
      <c r="AH11" s="436"/>
      <c r="AI11" s="436"/>
      <c r="AJ11" s="436"/>
      <c r="AK11" s="436"/>
      <c r="AL11" s="436"/>
      <c r="AM11" s="436"/>
      <c r="AN11" s="436"/>
      <c r="AO11" s="436"/>
      <c r="AP11" s="436"/>
      <c r="AQ11" s="436"/>
      <c r="AR11" s="436"/>
      <c r="AS11" s="436"/>
      <c r="AT11" s="436"/>
      <c r="AU11" s="436"/>
      <c r="AV11" s="334"/>
      <c r="AW11" s="334"/>
      <c r="AX11" s="334"/>
      <c r="AY11" s="334"/>
      <c r="AZ11" s="334"/>
      <c r="BA11" s="122"/>
      <c r="BB11" s="302" t="s">
        <v>59</v>
      </c>
      <c r="BC11" s="302"/>
      <c r="BD11" s="302"/>
      <c r="BE11" s="302"/>
      <c r="BF11" s="302"/>
      <c r="BG11" s="302"/>
    </row>
    <row r="12" spans="1:89" s="4" customFormat="1" ht="103.15" customHeight="1" thickBot="1">
      <c r="A12" s="298" t="s">
        <v>104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331" t="s">
        <v>63</v>
      </c>
      <c r="W12" s="332"/>
      <c r="X12" s="456" t="s">
        <v>64</v>
      </c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110"/>
      <c r="AR12" s="110"/>
      <c r="AS12" s="110"/>
      <c r="AT12" s="110"/>
      <c r="AU12" s="110"/>
      <c r="AV12" s="253"/>
      <c r="AW12" s="254"/>
      <c r="AX12" s="254"/>
      <c r="AY12" s="254"/>
      <c r="AZ12" s="254"/>
      <c r="BA12" s="122"/>
      <c r="BB12" s="123"/>
      <c r="BC12" s="125"/>
      <c r="BD12" s="125"/>
      <c r="BE12" s="125"/>
      <c r="BF12" s="125"/>
      <c r="BG12" s="114"/>
    </row>
    <row r="13" spans="1:89" s="4" customFormat="1" ht="96.6" customHeight="1" thickBot="1">
      <c r="A13" s="299" t="s">
        <v>105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111"/>
      <c r="W13" s="433" t="s">
        <v>45</v>
      </c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57" t="s">
        <v>53</v>
      </c>
      <c r="AW13" s="458"/>
      <c r="AX13" s="458"/>
      <c r="AY13" s="458"/>
      <c r="AZ13" s="458"/>
      <c r="BA13" s="124"/>
      <c r="BB13" s="303" t="s">
        <v>89</v>
      </c>
      <c r="BC13" s="303"/>
      <c r="BD13" s="303"/>
      <c r="BE13" s="303"/>
      <c r="BF13" s="303"/>
      <c r="BG13" s="303"/>
    </row>
    <row r="14" spans="1:89" s="19" customFormat="1" ht="124.15" customHeight="1" thickBo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3"/>
      <c r="V14" s="350" t="s">
        <v>102</v>
      </c>
      <c r="W14" s="350"/>
      <c r="X14" s="351"/>
      <c r="Y14" s="232"/>
      <c r="Z14" s="232"/>
      <c r="AA14" s="232"/>
      <c r="AB14" s="456" t="s">
        <v>65</v>
      </c>
      <c r="AC14" s="463"/>
      <c r="AD14" s="463"/>
      <c r="AE14" s="463"/>
      <c r="AF14" s="463"/>
      <c r="AG14" s="463"/>
      <c r="AH14" s="463"/>
      <c r="AI14" s="463"/>
      <c r="AJ14" s="232"/>
      <c r="AK14" s="232"/>
      <c r="AL14" s="232"/>
      <c r="AM14" s="232"/>
      <c r="AN14" s="232"/>
      <c r="AO14" s="232"/>
      <c r="AP14" s="232"/>
      <c r="AQ14" s="232"/>
      <c r="AR14" s="255"/>
      <c r="AS14" s="255"/>
      <c r="AT14" s="255"/>
      <c r="AU14" s="255"/>
      <c r="AV14" s="458"/>
      <c r="AW14" s="458"/>
      <c r="AX14" s="458"/>
      <c r="AY14" s="458"/>
      <c r="AZ14" s="458"/>
      <c r="BA14" s="126"/>
      <c r="BB14" s="112"/>
      <c r="BC14" s="112"/>
      <c r="BD14" s="112"/>
      <c r="BE14" s="112"/>
      <c r="BF14" s="112"/>
      <c r="BG14" s="112"/>
    </row>
    <row r="15" spans="1:89" s="4" customFormat="1" ht="74.45" customHeight="1" thickBo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116"/>
      <c r="W15" s="117"/>
      <c r="X15" s="118"/>
      <c r="Y15" s="118"/>
      <c r="Z15" s="118"/>
      <c r="AA15" s="118"/>
      <c r="AB15" s="118"/>
      <c r="AC15" s="118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4"/>
      <c r="AQ15" s="114"/>
      <c r="AR15" s="114"/>
      <c r="AS15" s="114"/>
      <c r="AT15" s="114"/>
      <c r="AU15" s="114"/>
      <c r="AV15" s="331" t="s">
        <v>51</v>
      </c>
      <c r="AW15" s="331"/>
      <c r="AX15" s="331"/>
      <c r="AY15" s="331"/>
      <c r="AZ15" s="331"/>
      <c r="BA15" s="127"/>
      <c r="BB15" s="303" t="s">
        <v>52</v>
      </c>
      <c r="BC15" s="303"/>
      <c r="BD15" s="303"/>
      <c r="BE15" s="303"/>
      <c r="BF15" s="303"/>
      <c r="BG15" s="303"/>
    </row>
    <row r="16" spans="1:89" s="23" customFormat="1" ht="96.6" customHeight="1" thickBo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374" t="s">
        <v>66</v>
      </c>
      <c r="V16" s="374"/>
      <c r="W16" s="374"/>
      <c r="X16" s="375" t="s">
        <v>67</v>
      </c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21"/>
      <c r="AW16" s="21"/>
      <c r="AX16" s="21"/>
      <c r="AY16" s="21"/>
      <c r="AZ16" s="21"/>
      <c r="BA16" s="21"/>
      <c r="BB16" s="21"/>
      <c r="BC16" s="4"/>
      <c r="BD16" s="4"/>
      <c r="BE16" s="4"/>
      <c r="BF16" s="4"/>
      <c r="BG16" s="4"/>
      <c r="BH16" s="4"/>
      <c r="BI16" s="4"/>
      <c r="BJ16" s="4"/>
      <c r="BK16" s="4"/>
      <c r="BL16" s="358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22"/>
    </row>
    <row r="17" spans="2:68" s="4" customFormat="1" ht="76.900000000000006" customHeight="1" thickBot="1">
      <c r="U17" s="20"/>
      <c r="V17" s="350"/>
      <c r="W17" s="350"/>
      <c r="X17" s="462" t="s">
        <v>46</v>
      </c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21"/>
      <c r="AX17" s="21"/>
      <c r="AY17" s="21"/>
      <c r="AZ17" s="21"/>
      <c r="BA17" s="21"/>
      <c r="BB17" s="21"/>
      <c r="BL17" s="358"/>
    </row>
    <row r="18" spans="2:68" s="4" customFormat="1" ht="30" hidden="1" customHeight="1" thickBot="1">
      <c r="U18" s="20"/>
      <c r="V18" s="20"/>
      <c r="W18" s="24"/>
      <c r="X18" s="8"/>
      <c r="Y18" s="8"/>
      <c r="Z18" s="8"/>
      <c r="AA18" s="25"/>
      <c r="AB18" s="9"/>
      <c r="AC18" s="9"/>
      <c r="AD18" s="9"/>
      <c r="AE18" s="9"/>
      <c r="AF18" s="9"/>
      <c r="AG18" s="9"/>
      <c r="AH18" s="9"/>
      <c r="AI18" s="9"/>
      <c r="AJ18" s="9"/>
      <c r="BL18" s="358"/>
    </row>
    <row r="19" spans="2:68" s="26" customFormat="1" ht="178.15" customHeight="1" thickTop="1" thickBot="1">
      <c r="B19" s="398" t="s">
        <v>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04" t="s">
        <v>2</v>
      </c>
      <c r="U19" s="305"/>
      <c r="V19" s="306"/>
      <c r="W19" s="313" t="s">
        <v>3</v>
      </c>
      <c r="X19" s="401"/>
      <c r="Y19" s="401"/>
      <c r="Z19" s="401"/>
      <c r="AA19" s="401"/>
      <c r="AB19" s="401"/>
      <c r="AC19" s="401"/>
      <c r="AD19" s="402"/>
      <c r="AE19" s="313" t="s">
        <v>4</v>
      </c>
      <c r="AF19" s="314"/>
      <c r="AG19" s="319" t="s">
        <v>5</v>
      </c>
      <c r="AH19" s="320"/>
      <c r="AI19" s="320"/>
      <c r="AJ19" s="320"/>
      <c r="AK19" s="320"/>
      <c r="AL19" s="320"/>
      <c r="AM19" s="320"/>
      <c r="AN19" s="321"/>
      <c r="AO19" s="412" t="s">
        <v>6</v>
      </c>
      <c r="AP19" s="450" t="s">
        <v>7</v>
      </c>
      <c r="AQ19" s="451"/>
      <c r="AR19" s="451"/>
      <c r="AS19" s="451"/>
      <c r="AT19" s="451"/>
      <c r="AU19" s="451"/>
      <c r="AV19" s="451"/>
      <c r="AW19" s="451"/>
      <c r="AX19" s="459" t="s">
        <v>60</v>
      </c>
      <c r="AY19" s="460"/>
      <c r="AZ19" s="460"/>
      <c r="BA19" s="460"/>
      <c r="BB19" s="460"/>
      <c r="BC19" s="460"/>
      <c r="BD19" s="460"/>
      <c r="BE19" s="460"/>
      <c r="BF19" s="460"/>
      <c r="BG19" s="461"/>
    </row>
    <row r="20" spans="2:68" s="26" customFormat="1" ht="70.150000000000006" customHeight="1" thickTop="1" thickBot="1">
      <c r="B20" s="39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07"/>
      <c r="U20" s="308"/>
      <c r="V20" s="309"/>
      <c r="W20" s="403"/>
      <c r="X20" s="404"/>
      <c r="Y20" s="404"/>
      <c r="Z20" s="404"/>
      <c r="AA20" s="404"/>
      <c r="AB20" s="404"/>
      <c r="AC20" s="404"/>
      <c r="AD20" s="405"/>
      <c r="AE20" s="315"/>
      <c r="AF20" s="316"/>
      <c r="AG20" s="315"/>
      <c r="AH20" s="322"/>
      <c r="AI20" s="322"/>
      <c r="AJ20" s="322"/>
      <c r="AK20" s="322"/>
      <c r="AL20" s="322"/>
      <c r="AM20" s="322"/>
      <c r="AN20" s="323"/>
      <c r="AO20" s="413"/>
      <c r="AP20" s="452"/>
      <c r="AQ20" s="453"/>
      <c r="AR20" s="453"/>
      <c r="AS20" s="453"/>
      <c r="AT20" s="453"/>
      <c r="AU20" s="453"/>
      <c r="AV20" s="453"/>
      <c r="AW20" s="453"/>
      <c r="AX20" s="439" t="s">
        <v>68</v>
      </c>
      <c r="AY20" s="440"/>
      <c r="AZ20" s="440"/>
      <c r="BA20" s="440"/>
      <c r="BB20" s="440"/>
      <c r="BC20" s="440"/>
      <c r="BD20" s="440"/>
      <c r="BE20" s="440"/>
      <c r="BF20" s="440"/>
      <c r="BG20" s="441"/>
      <c r="BN20" s="358"/>
    </row>
    <row r="21" spans="2:68" s="26" customFormat="1" ht="75" customHeight="1" thickTop="1" thickBot="1">
      <c r="B21" s="39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07"/>
      <c r="U21" s="308"/>
      <c r="V21" s="309"/>
      <c r="W21" s="403"/>
      <c r="X21" s="404"/>
      <c r="Y21" s="404"/>
      <c r="Z21" s="404"/>
      <c r="AA21" s="404"/>
      <c r="AB21" s="404"/>
      <c r="AC21" s="404"/>
      <c r="AD21" s="405"/>
      <c r="AE21" s="317"/>
      <c r="AF21" s="318"/>
      <c r="AG21" s="317"/>
      <c r="AH21" s="324"/>
      <c r="AI21" s="324"/>
      <c r="AJ21" s="324"/>
      <c r="AK21" s="324"/>
      <c r="AL21" s="324"/>
      <c r="AM21" s="324"/>
      <c r="AN21" s="325"/>
      <c r="AO21" s="413"/>
      <c r="AP21" s="454"/>
      <c r="AQ21" s="455"/>
      <c r="AR21" s="455"/>
      <c r="AS21" s="455"/>
      <c r="AT21" s="455"/>
      <c r="AU21" s="455"/>
      <c r="AV21" s="455"/>
      <c r="AW21" s="455"/>
      <c r="AX21" s="364" t="s">
        <v>99</v>
      </c>
      <c r="AY21" s="365"/>
      <c r="AZ21" s="365"/>
      <c r="BA21" s="365"/>
      <c r="BB21" s="365"/>
      <c r="BC21" s="366"/>
      <c r="BD21" s="366"/>
      <c r="BE21" s="366"/>
      <c r="BF21" s="366"/>
      <c r="BG21" s="367"/>
      <c r="BN21" s="358"/>
    </row>
    <row r="22" spans="2:68" s="26" customFormat="1" ht="48" customHeight="1" thickTop="1">
      <c r="B22" s="39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307"/>
      <c r="U22" s="308"/>
      <c r="V22" s="309"/>
      <c r="W22" s="403"/>
      <c r="X22" s="404"/>
      <c r="Y22" s="404"/>
      <c r="Z22" s="404"/>
      <c r="AA22" s="404"/>
      <c r="AB22" s="404"/>
      <c r="AC22" s="404"/>
      <c r="AD22" s="405"/>
      <c r="AE22" s="376" t="s">
        <v>8</v>
      </c>
      <c r="AF22" s="361" t="s">
        <v>9</v>
      </c>
      <c r="AG22" s="376" t="s">
        <v>10</v>
      </c>
      <c r="AH22" s="409" t="s">
        <v>11</v>
      </c>
      <c r="AI22" s="410"/>
      <c r="AJ22" s="410"/>
      <c r="AK22" s="410"/>
      <c r="AL22" s="410"/>
      <c r="AM22" s="410"/>
      <c r="AN22" s="411"/>
      <c r="AO22" s="413"/>
      <c r="AP22" s="428" t="s">
        <v>12</v>
      </c>
      <c r="AQ22" s="368" t="s">
        <v>13</v>
      </c>
      <c r="AR22" s="368" t="s">
        <v>14</v>
      </c>
      <c r="AS22" s="371" t="s">
        <v>15</v>
      </c>
      <c r="AT22" s="371" t="s">
        <v>16</v>
      </c>
      <c r="AU22" s="368" t="s">
        <v>17</v>
      </c>
      <c r="AV22" s="368" t="s">
        <v>18</v>
      </c>
      <c r="AW22" s="445" t="s">
        <v>19</v>
      </c>
      <c r="AX22" s="424" t="s">
        <v>71</v>
      </c>
      <c r="AY22" s="425"/>
      <c r="AZ22" s="425"/>
      <c r="BA22" s="425"/>
      <c r="BB22" s="425"/>
      <c r="BC22" s="442" t="s">
        <v>72</v>
      </c>
      <c r="BD22" s="443"/>
      <c r="BE22" s="443"/>
      <c r="BF22" s="443"/>
      <c r="BG22" s="444"/>
      <c r="BN22" s="358"/>
    </row>
    <row r="23" spans="2:68" s="29" customFormat="1" ht="49.9" customHeight="1">
      <c r="B23" s="39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07"/>
      <c r="U23" s="308"/>
      <c r="V23" s="309"/>
      <c r="W23" s="403"/>
      <c r="X23" s="404"/>
      <c r="Y23" s="404"/>
      <c r="Z23" s="404"/>
      <c r="AA23" s="404"/>
      <c r="AB23" s="404"/>
      <c r="AC23" s="404"/>
      <c r="AD23" s="405"/>
      <c r="AE23" s="377"/>
      <c r="AF23" s="362"/>
      <c r="AG23" s="377"/>
      <c r="AH23" s="415" t="s">
        <v>20</v>
      </c>
      <c r="AI23" s="415"/>
      <c r="AJ23" s="416" t="s">
        <v>92</v>
      </c>
      <c r="AK23" s="417"/>
      <c r="AL23" s="420" t="s">
        <v>91</v>
      </c>
      <c r="AM23" s="421"/>
      <c r="AN23" s="426" t="s">
        <v>48</v>
      </c>
      <c r="AO23" s="413"/>
      <c r="AP23" s="429"/>
      <c r="AQ23" s="369"/>
      <c r="AR23" s="369"/>
      <c r="AS23" s="372"/>
      <c r="AT23" s="372"/>
      <c r="AU23" s="369"/>
      <c r="AV23" s="369"/>
      <c r="AW23" s="446"/>
      <c r="AX23" s="431" t="s">
        <v>69</v>
      </c>
      <c r="AY23" s="432"/>
      <c r="AZ23" s="432"/>
      <c r="BA23" s="432"/>
      <c r="BB23" s="432"/>
      <c r="BC23" s="431" t="s">
        <v>70</v>
      </c>
      <c r="BD23" s="432"/>
      <c r="BE23" s="432"/>
      <c r="BF23" s="432"/>
      <c r="BG23" s="518"/>
    </row>
    <row r="24" spans="2:68" s="29" customFormat="1" ht="55.15" customHeight="1">
      <c r="B24" s="39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07"/>
      <c r="U24" s="308"/>
      <c r="V24" s="309"/>
      <c r="W24" s="403"/>
      <c r="X24" s="404"/>
      <c r="Y24" s="404"/>
      <c r="Z24" s="404"/>
      <c r="AA24" s="404"/>
      <c r="AB24" s="404"/>
      <c r="AC24" s="404"/>
      <c r="AD24" s="405"/>
      <c r="AE24" s="377"/>
      <c r="AF24" s="362"/>
      <c r="AG24" s="377"/>
      <c r="AH24" s="415"/>
      <c r="AI24" s="415"/>
      <c r="AJ24" s="418"/>
      <c r="AK24" s="419"/>
      <c r="AL24" s="422"/>
      <c r="AM24" s="423"/>
      <c r="AN24" s="426"/>
      <c r="AO24" s="413"/>
      <c r="AP24" s="429"/>
      <c r="AQ24" s="369"/>
      <c r="AR24" s="369"/>
      <c r="AS24" s="372"/>
      <c r="AT24" s="372"/>
      <c r="AU24" s="369"/>
      <c r="AV24" s="369"/>
      <c r="AW24" s="446"/>
      <c r="AX24" s="359" t="s">
        <v>10</v>
      </c>
      <c r="AY24" s="382" t="s">
        <v>21</v>
      </c>
      <c r="AZ24" s="383"/>
      <c r="BA24" s="383"/>
      <c r="BB24" s="383"/>
      <c r="BC24" s="359" t="s">
        <v>10</v>
      </c>
      <c r="BD24" s="382" t="s">
        <v>21</v>
      </c>
      <c r="BE24" s="383"/>
      <c r="BF24" s="383"/>
      <c r="BG24" s="448"/>
    </row>
    <row r="25" spans="2:68" s="29" customFormat="1" ht="240.4" customHeight="1" thickBot="1">
      <c r="B25" s="40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0"/>
      <c r="U25" s="311"/>
      <c r="V25" s="312"/>
      <c r="W25" s="406"/>
      <c r="X25" s="407"/>
      <c r="Y25" s="407"/>
      <c r="Z25" s="407"/>
      <c r="AA25" s="407"/>
      <c r="AB25" s="407"/>
      <c r="AC25" s="407"/>
      <c r="AD25" s="408"/>
      <c r="AE25" s="378"/>
      <c r="AF25" s="363"/>
      <c r="AG25" s="378"/>
      <c r="AH25" s="128" t="s">
        <v>61</v>
      </c>
      <c r="AI25" s="129" t="s">
        <v>62</v>
      </c>
      <c r="AJ25" s="128" t="s">
        <v>61</v>
      </c>
      <c r="AK25" s="129" t="s">
        <v>62</v>
      </c>
      <c r="AL25" s="128" t="s">
        <v>61</v>
      </c>
      <c r="AM25" s="129" t="s">
        <v>62</v>
      </c>
      <c r="AN25" s="427"/>
      <c r="AO25" s="414"/>
      <c r="AP25" s="430"/>
      <c r="AQ25" s="370"/>
      <c r="AR25" s="370"/>
      <c r="AS25" s="373"/>
      <c r="AT25" s="373"/>
      <c r="AU25" s="370"/>
      <c r="AV25" s="370"/>
      <c r="AW25" s="447"/>
      <c r="AX25" s="360"/>
      <c r="AY25" s="130" t="s">
        <v>20</v>
      </c>
      <c r="AZ25" s="130" t="s">
        <v>22</v>
      </c>
      <c r="BA25" s="133" t="s">
        <v>90</v>
      </c>
      <c r="BB25" s="256"/>
      <c r="BC25" s="449"/>
      <c r="BD25" s="131" t="s">
        <v>20</v>
      </c>
      <c r="BE25" s="131" t="s">
        <v>22</v>
      </c>
      <c r="BF25" s="132" t="s">
        <v>90</v>
      </c>
      <c r="BG25" s="269"/>
      <c r="BL25" s="358"/>
    </row>
    <row r="26" spans="2:68" s="147" customFormat="1" ht="42.75" customHeight="1" thickTop="1" thickBot="1">
      <c r="B26" s="134">
        <v>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379">
        <v>2</v>
      </c>
      <c r="U26" s="380"/>
      <c r="V26" s="381"/>
      <c r="W26" s="384">
        <v>3</v>
      </c>
      <c r="X26" s="385"/>
      <c r="Y26" s="385"/>
      <c r="Z26" s="385"/>
      <c r="AA26" s="385"/>
      <c r="AB26" s="385"/>
      <c r="AC26" s="385"/>
      <c r="AD26" s="386"/>
      <c r="AE26" s="136">
        <v>4</v>
      </c>
      <c r="AF26" s="137">
        <v>5</v>
      </c>
      <c r="AG26" s="138">
        <v>6</v>
      </c>
      <c r="AH26" s="138"/>
      <c r="AI26" s="139">
        <v>7</v>
      </c>
      <c r="AJ26" s="139"/>
      <c r="AK26" s="139">
        <v>8</v>
      </c>
      <c r="AL26" s="139"/>
      <c r="AM26" s="139"/>
      <c r="AN26" s="139">
        <v>9</v>
      </c>
      <c r="AO26" s="137">
        <v>10</v>
      </c>
      <c r="AP26" s="139">
        <v>11</v>
      </c>
      <c r="AQ26" s="139">
        <v>12</v>
      </c>
      <c r="AR26" s="139">
        <v>13</v>
      </c>
      <c r="AS26" s="139">
        <v>14</v>
      </c>
      <c r="AT26" s="139">
        <v>15</v>
      </c>
      <c r="AU26" s="139">
        <v>16</v>
      </c>
      <c r="AV26" s="140">
        <v>17</v>
      </c>
      <c r="AW26" s="140">
        <v>18</v>
      </c>
      <c r="AX26" s="141">
        <v>19</v>
      </c>
      <c r="AY26" s="142">
        <v>20</v>
      </c>
      <c r="AZ26" s="142">
        <v>21</v>
      </c>
      <c r="BA26" s="143">
        <v>22</v>
      </c>
      <c r="BB26" s="257"/>
      <c r="BC26" s="144">
        <v>23</v>
      </c>
      <c r="BD26" s="145">
        <v>24</v>
      </c>
      <c r="BE26" s="145">
        <v>25</v>
      </c>
      <c r="BF26" s="146">
        <v>26</v>
      </c>
      <c r="BG26" s="270"/>
      <c r="BL26" s="358"/>
    </row>
    <row r="27" spans="2:68" s="287" customFormat="1" ht="73.900000000000006" customHeight="1" thickBot="1">
      <c r="B27" s="387" t="s">
        <v>23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9"/>
      <c r="BL27" s="358"/>
    </row>
    <row r="28" spans="2:68" s="288" customFormat="1" ht="85.15" customHeight="1" thickBot="1">
      <c r="B28" s="492" t="s">
        <v>56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493"/>
      <c r="AH28" s="493"/>
      <c r="AI28" s="493"/>
      <c r="AJ28" s="493"/>
      <c r="AK28" s="493"/>
      <c r="AL28" s="493"/>
      <c r="AM28" s="493"/>
      <c r="AN28" s="493"/>
      <c r="AO28" s="493"/>
      <c r="AP28" s="493"/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  <c r="BA28" s="493"/>
      <c r="BB28" s="493"/>
      <c r="BC28" s="493"/>
      <c r="BD28" s="493"/>
      <c r="BE28" s="493"/>
      <c r="BF28" s="493"/>
      <c r="BG28" s="494"/>
      <c r="BH28" s="289"/>
      <c r="BI28" s="289"/>
      <c r="BJ28" s="289"/>
      <c r="BK28" s="289"/>
      <c r="BL28" s="289"/>
      <c r="BN28" s="272"/>
      <c r="BO28" s="290"/>
      <c r="BP28" s="290"/>
    </row>
    <row r="29" spans="2:68" s="272" customFormat="1" ht="219" customHeight="1">
      <c r="B29" s="148">
        <v>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326" t="s">
        <v>93</v>
      </c>
      <c r="U29" s="327"/>
      <c r="V29" s="328"/>
      <c r="W29" s="329" t="s">
        <v>74</v>
      </c>
      <c r="X29" s="330"/>
      <c r="Y29" s="330"/>
      <c r="Z29" s="330"/>
      <c r="AA29" s="330"/>
      <c r="AB29" s="330"/>
      <c r="AC29" s="330"/>
      <c r="AD29" s="330"/>
      <c r="AE29" s="150">
        <v>2</v>
      </c>
      <c r="AF29" s="151">
        <f>AE29*30</f>
        <v>60</v>
      </c>
      <c r="AG29" s="152">
        <f>AH29+AJ29+AL29</f>
        <v>39</v>
      </c>
      <c r="AH29" s="152">
        <v>13</v>
      </c>
      <c r="AI29" s="153"/>
      <c r="AJ29" s="153">
        <v>26</v>
      </c>
      <c r="AK29" s="154"/>
      <c r="AL29" s="155"/>
      <c r="AM29" s="155"/>
      <c r="AN29" s="155"/>
      <c r="AO29" s="156">
        <f>AF29-AG29</f>
        <v>21</v>
      </c>
      <c r="AP29" s="157"/>
      <c r="AQ29" s="157">
        <v>1</v>
      </c>
      <c r="AR29" s="157"/>
      <c r="AS29" s="158"/>
      <c r="AT29" s="159"/>
      <c r="AU29" s="157"/>
      <c r="AV29" s="157"/>
      <c r="AW29" s="160">
        <v>1</v>
      </c>
      <c r="AX29" s="157">
        <f>SUM(AY29:BB29)</f>
        <v>3</v>
      </c>
      <c r="AY29" s="157">
        <v>1</v>
      </c>
      <c r="AZ29" s="157">
        <v>2</v>
      </c>
      <c r="BA29" s="161"/>
      <c r="BB29" s="258"/>
      <c r="BC29" s="148"/>
      <c r="BD29" s="198"/>
      <c r="BE29" s="198"/>
      <c r="BF29" s="199"/>
      <c r="BG29" s="267"/>
    </row>
    <row r="30" spans="2:68" s="272" customFormat="1" ht="192" customHeight="1" thickBot="1">
      <c r="B30" s="200">
        <v>2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335" t="s">
        <v>96</v>
      </c>
      <c r="U30" s="336"/>
      <c r="V30" s="337"/>
      <c r="W30" s="329" t="s">
        <v>74</v>
      </c>
      <c r="X30" s="330"/>
      <c r="Y30" s="330"/>
      <c r="Z30" s="330"/>
      <c r="AA30" s="330"/>
      <c r="AB30" s="330"/>
      <c r="AC30" s="330"/>
      <c r="AD30" s="330"/>
      <c r="AE30" s="202">
        <v>2</v>
      </c>
      <c r="AF30" s="203">
        <f>AE30*30</f>
        <v>60</v>
      </c>
      <c r="AG30" s="204">
        <f>AH30+AJ30+AL30</f>
        <v>54</v>
      </c>
      <c r="AH30" s="204">
        <v>18</v>
      </c>
      <c r="AI30" s="205"/>
      <c r="AJ30" s="205">
        <v>36</v>
      </c>
      <c r="AK30" s="206"/>
      <c r="AL30" s="207"/>
      <c r="AM30" s="207"/>
      <c r="AN30" s="207"/>
      <c r="AO30" s="208">
        <f>AF30-AG30</f>
        <v>6</v>
      </c>
      <c r="AP30" s="209">
        <v>2</v>
      </c>
      <c r="AQ30" s="209"/>
      <c r="AR30" s="209"/>
      <c r="AS30" s="210"/>
      <c r="AT30" s="211"/>
      <c r="AU30" s="209"/>
      <c r="AV30" s="209"/>
      <c r="AW30" s="212"/>
      <c r="AX30" s="209"/>
      <c r="AY30" s="209"/>
      <c r="AZ30" s="209"/>
      <c r="BA30" s="213"/>
      <c r="BB30" s="259"/>
      <c r="BC30" s="214">
        <f>SUM(BD30:BG30)</f>
        <v>3</v>
      </c>
      <c r="BD30" s="215">
        <v>1</v>
      </c>
      <c r="BE30" s="215">
        <v>2</v>
      </c>
      <c r="BF30" s="216"/>
      <c r="BG30" s="268"/>
    </row>
    <row r="31" spans="2:68" s="272" customFormat="1" ht="76.150000000000006" customHeight="1" thickBot="1">
      <c r="B31" s="490" t="s">
        <v>75</v>
      </c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162">
        <f>SUM(AE29:AE30)</f>
        <v>4</v>
      </c>
      <c r="AF31" s="163">
        <f>SUM(AF29:AF30)</f>
        <v>120</v>
      </c>
      <c r="AG31" s="164">
        <f>SUM(AG29:AG30)</f>
        <v>93</v>
      </c>
      <c r="AH31" s="164">
        <f>SUM(AH29:AH30)</f>
        <v>31</v>
      </c>
      <c r="AI31" s="164"/>
      <c r="AJ31" s="164">
        <f>SUM(AJ29:AJ30)</f>
        <v>62</v>
      </c>
      <c r="AK31" s="164"/>
      <c r="AL31" s="164"/>
      <c r="AM31" s="164"/>
      <c r="AN31" s="164"/>
      <c r="AO31" s="167">
        <f>SUM(AO29:AO30)</f>
        <v>27</v>
      </c>
      <c r="AP31" s="168">
        <v>1</v>
      </c>
      <c r="AQ31" s="169">
        <v>1</v>
      </c>
      <c r="AR31" s="169"/>
      <c r="AS31" s="170"/>
      <c r="AT31" s="168"/>
      <c r="AU31" s="169"/>
      <c r="AV31" s="169"/>
      <c r="AW31" s="171">
        <v>1</v>
      </c>
      <c r="AX31" s="164">
        <f>SUM(AX29:AX30)</f>
        <v>3</v>
      </c>
      <c r="AY31" s="164">
        <f>SUM(AY29:AY30)</f>
        <v>1</v>
      </c>
      <c r="AZ31" s="164">
        <f>SUM(AZ29:AZ30)</f>
        <v>2</v>
      </c>
      <c r="BA31" s="172"/>
      <c r="BB31" s="260"/>
      <c r="BC31" s="164">
        <f>SUM(BC29:BC30)</f>
        <v>3</v>
      </c>
      <c r="BD31" s="164">
        <f>SUM(BD29:BD30)</f>
        <v>1</v>
      </c>
      <c r="BE31" s="164">
        <f>SUM(BE29:BE30)</f>
        <v>2</v>
      </c>
      <c r="BF31" s="217"/>
      <c r="BG31" s="271"/>
    </row>
    <row r="32" spans="2:68" s="114" customFormat="1" ht="81" customHeight="1" thickBot="1">
      <c r="B32" s="498" t="s">
        <v>57</v>
      </c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499"/>
      <c r="AS32" s="499"/>
      <c r="AT32" s="499"/>
      <c r="AU32" s="499"/>
      <c r="AV32" s="499"/>
      <c r="AW32" s="499"/>
      <c r="AX32" s="499"/>
      <c r="AY32" s="499"/>
      <c r="AZ32" s="499"/>
      <c r="BA32" s="499"/>
      <c r="BB32" s="499"/>
      <c r="BC32" s="499"/>
      <c r="BD32" s="499"/>
      <c r="BE32" s="499"/>
      <c r="BF32" s="499"/>
      <c r="BG32" s="500"/>
    </row>
    <row r="33" spans="2:68" s="272" customFormat="1" ht="195" customHeight="1">
      <c r="B33" s="148">
        <v>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326" t="s">
        <v>94</v>
      </c>
      <c r="U33" s="327"/>
      <c r="V33" s="328"/>
      <c r="W33" s="495" t="s">
        <v>76</v>
      </c>
      <c r="X33" s="496"/>
      <c r="Y33" s="496"/>
      <c r="Z33" s="496"/>
      <c r="AA33" s="496"/>
      <c r="AB33" s="496"/>
      <c r="AC33" s="496"/>
      <c r="AD33" s="497"/>
      <c r="AE33" s="150">
        <v>3</v>
      </c>
      <c r="AF33" s="151">
        <f>AE33*30</f>
        <v>90</v>
      </c>
      <c r="AG33" s="152">
        <f>AH33+AJ33+AL33</f>
        <v>39</v>
      </c>
      <c r="AH33" s="152"/>
      <c r="AI33" s="153"/>
      <c r="AJ33" s="153">
        <v>39</v>
      </c>
      <c r="AK33" s="154"/>
      <c r="AL33" s="155"/>
      <c r="AM33" s="155"/>
      <c r="AN33" s="155"/>
      <c r="AO33" s="155">
        <f>AF33-AG33</f>
        <v>51</v>
      </c>
      <c r="AP33" s="218"/>
      <c r="AQ33" s="219">
        <v>1</v>
      </c>
      <c r="AR33" s="219"/>
      <c r="AS33" s="220"/>
      <c r="AT33" s="159"/>
      <c r="AU33" s="157"/>
      <c r="AV33" s="157"/>
      <c r="AW33" s="221"/>
      <c r="AX33" s="159">
        <f>SUM(AY33:BB33)</f>
        <v>3</v>
      </c>
      <c r="AY33" s="157"/>
      <c r="AZ33" s="157">
        <v>3</v>
      </c>
      <c r="BA33" s="161"/>
      <c r="BB33" s="258"/>
      <c r="BC33" s="148"/>
      <c r="BD33" s="198"/>
      <c r="BE33" s="198"/>
      <c r="BF33" s="199"/>
      <c r="BG33" s="267"/>
    </row>
    <row r="34" spans="2:68" s="272" customFormat="1" ht="174" customHeight="1" thickBot="1">
      <c r="B34" s="200">
        <v>4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335" t="s">
        <v>95</v>
      </c>
      <c r="U34" s="336"/>
      <c r="V34" s="337"/>
      <c r="W34" s="338" t="s">
        <v>76</v>
      </c>
      <c r="X34" s="339"/>
      <c r="Y34" s="339"/>
      <c r="Z34" s="339"/>
      <c r="AA34" s="339"/>
      <c r="AB34" s="339"/>
      <c r="AC34" s="339"/>
      <c r="AD34" s="339"/>
      <c r="AE34" s="202">
        <v>3</v>
      </c>
      <c r="AF34" s="203">
        <f>AE34*30</f>
        <v>90</v>
      </c>
      <c r="AG34" s="204">
        <f>AH34+AJ34+AL34</f>
        <v>36</v>
      </c>
      <c r="AH34" s="204"/>
      <c r="AI34" s="205"/>
      <c r="AJ34" s="205">
        <v>36</v>
      </c>
      <c r="AK34" s="206"/>
      <c r="AL34" s="207"/>
      <c r="AM34" s="207"/>
      <c r="AN34" s="207"/>
      <c r="AO34" s="207">
        <f>AF34-AG34</f>
        <v>54</v>
      </c>
      <c r="AP34" s="222">
        <v>2</v>
      </c>
      <c r="AQ34" s="209"/>
      <c r="AR34" s="209"/>
      <c r="AS34" s="210"/>
      <c r="AT34" s="211"/>
      <c r="AU34" s="209"/>
      <c r="AV34" s="209"/>
      <c r="AW34" s="212"/>
      <c r="AX34" s="211"/>
      <c r="AY34" s="209"/>
      <c r="AZ34" s="209"/>
      <c r="BA34" s="213"/>
      <c r="BB34" s="259"/>
      <c r="BC34" s="209">
        <f>SUM(BD34:BG34)</f>
        <v>2</v>
      </c>
      <c r="BD34" s="209"/>
      <c r="BE34" s="209">
        <v>2</v>
      </c>
      <c r="BF34" s="213"/>
      <c r="BG34" s="259"/>
    </row>
    <row r="35" spans="2:68" s="272" customFormat="1" ht="88.15" customHeight="1" thickBot="1">
      <c r="B35" s="490" t="s">
        <v>81</v>
      </c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162">
        <f>SUM(AE33:AE34)</f>
        <v>6</v>
      </c>
      <c r="AF35" s="167">
        <f>SUM(AF33:AF34)</f>
        <v>180</v>
      </c>
      <c r="AG35" s="162">
        <f>SUM(AG33:AG34)</f>
        <v>75</v>
      </c>
      <c r="AH35" s="166"/>
      <c r="AI35" s="166"/>
      <c r="AJ35" s="166">
        <f>SUM(AJ33:AJ34)</f>
        <v>75</v>
      </c>
      <c r="AK35" s="166"/>
      <c r="AL35" s="166"/>
      <c r="AM35" s="166"/>
      <c r="AN35" s="166"/>
      <c r="AO35" s="165">
        <f>SUM(AO33:AO34)</f>
        <v>105</v>
      </c>
      <c r="AP35" s="223">
        <v>1</v>
      </c>
      <c r="AQ35" s="169">
        <v>1</v>
      </c>
      <c r="AR35" s="169"/>
      <c r="AS35" s="170"/>
      <c r="AT35" s="224"/>
      <c r="AU35" s="169"/>
      <c r="AV35" s="169"/>
      <c r="AW35" s="171"/>
      <c r="AX35" s="162">
        <f>SUM(AX33:AX34)</f>
        <v>3</v>
      </c>
      <c r="AY35" s="166"/>
      <c r="AZ35" s="166">
        <f>SUM(AZ33:AZ34)</f>
        <v>3</v>
      </c>
      <c r="BA35" s="172"/>
      <c r="BB35" s="260"/>
      <c r="BC35" s="225">
        <f>SUM(BC33:BC34)</f>
        <v>2</v>
      </c>
      <c r="BD35" s="166"/>
      <c r="BE35" s="166">
        <f>SUM(BE33:BE34)</f>
        <v>2</v>
      </c>
      <c r="BF35" s="217"/>
      <c r="BG35" s="271"/>
    </row>
    <row r="36" spans="2:68" s="288" customFormat="1" ht="51.75" customHeight="1" thickBot="1">
      <c r="B36" s="502" t="s">
        <v>24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3"/>
      <c r="W36" s="503"/>
      <c r="X36" s="503"/>
      <c r="Y36" s="503"/>
      <c r="Z36" s="503"/>
      <c r="AA36" s="503"/>
      <c r="AB36" s="503"/>
      <c r="AC36" s="503"/>
      <c r="AD36" s="503"/>
      <c r="AE36" s="226">
        <f>AE31+AE35</f>
        <v>10</v>
      </c>
      <c r="AF36" s="227">
        <f>AF31+AF35</f>
        <v>300</v>
      </c>
      <c r="AG36" s="226">
        <f>AG31+AG35</f>
        <v>168</v>
      </c>
      <c r="AH36" s="227">
        <f>AH31+AH35</f>
        <v>31</v>
      </c>
      <c r="AI36" s="227"/>
      <c r="AJ36" s="227">
        <f>AJ31+AJ35</f>
        <v>137</v>
      </c>
      <c r="AK36" s="227"/>
      <c r="AL36" s="227"/>
      <c r="AM36" s="227"/>
      <c r="AN36" s="227"/>
      <c r="AO36" s="228">
        <f>AO31+AO35</f>
        <v>132</v>
      </c>
      <c r="AP36" s="226">
        <f>AP31+AP35</f>
        <v>2</v>
      </c>
      <c r="AQ36" s="227">
        <f>AQ31+AQ35</f>
        <v>2</v>
      </c>
      <c r="AR36" s="227"/>
      <c r="AS36" s="229"/>
      <c r="AT36" s="230"/>
      <c r="AU36" s="227"/>
      <c r="AV36" s="227"/>
      <c r="AW36" s="227"/>
      <c r="AX36" s="226">
        <v>6</v>
      </c>
      <c r="AY36" s="227">
        <f>AY31+AY35</f>
        <v>1</v>
      </c>
      <c r="AZ36" s="227">
        <f>AZ31+AZ35</f>
        <v>5</v>
      </c>
      <c r="BA36" s="261"/>
      <c r="BB36" s="262"/>
      <c r="BC36" s="231">
        <f>BC31+BC35</f>
        <v>5</v>
      </c>
      <c r="BD36" s="227">
        <f>BD31+BD35</f>
        <v>1</v>
      </c>
      <c r="BE36" s="227">
        <f>BE31+BE35</f>
        <v>4</v>
      </c>
      <c r="BF36" s="261"/>
      <c r="BG36" s="262"/>
      <c r="BH36" s="291"/>
      <c r="BI36" s="291"/>
      <c r="BJ36" s="291" t="s">
        <v>77</v>
      </c>
      <c r="BK36" s="291"/>
      <c r="BL36" s="291"/>
      <c r="BM36" s="292"/>
      <c r="BN36" s="293"/>
      <c r="BO36" s="290"/>
      <c r="BP36" s="290"/>
    </row>
    <row r="37" spans="2:68" s="288" customFormat="1" ht="76.150000000000006" customHeight="1" thickBot="1">
      <c r="B37" s="387" t="s">
        <v>41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9"/>
      <c r="BH37" s="294"/>
      <c r="BI37" s="294"/>
      <c r="BJ37" s="294"/>
      <c r="BK37" s="294"/>
      <c r="BL37" s="294"/>
      <c r="BN37" s="293"/>
      <c r="BO37" s="290"/>
      <c r="BP37" s="290"/>
    </row>
    <row r="38" spans="2:68" s="288" customFormat="1" ht="80.650000000000006" customHeight="1" thickBot="1">
      <c r="B38" s="492" t="s">
        <v>58</v>
      </c>
      <c r="C38" s="493"/>
      <c r="D38" s="493"/>
      <c r="E38" s="493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493"/>
      <c r="AI38" s="493"/>
      <c r="AJ38" s="493"/>
      <c r="AK38" s="493"/>
      <c r="AL38" s="493"/>
      <c r="AM38" s="493"/>
      <c r="AN38" s="493"/>
      <c r="AO38" s="493"/>
      <c r="AP38" s="493"/>
      <c r="AQ38" s="493"/>
      <c r="AR38" s="493"/>
      <c r="AS38" s="493"/>
      <c r="AT38" s="493"/>
      <c r="AU38" s="493"/>
      <c r="AV38" s="493"/>
      <c r="AW38" s="493"/>
      <c r="AX38" s="493"/>
      <c r="AY38" s="493"/>
      <c r="AZ38" s="493"/>
      <c r="BA38" s="493"/>
      <c r="BB38" s="493"/>
      <c r="BC38" s="493"/>
      <c r="BD38" s="493"/>
      <c r="BE38" s="493"/>
      <c r="BF38" s="493"/>
      <c r="BG38" s="494"/>
      <c r="BH38" s="289"/>
      <c r="BI38" s="289"/>
      <c r="BJ38" s="289"/>
      <c r="BK38" s="289"/>
      <c r="BL38" s="289"/>
      <c r="BN38" s="293"/>
      <c r="BO38" s="290"/>
      <c r="BP38" s="290"/>
    </row>
    <row r="39" spans="2:68" s="114" customFormat="1" ht="142.15" customHeight="1" thickBot="1">
      <c r="B39" s="148">
        <v>5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340" t="s">
        <v>88</v>
      </c>
      <c r="U39" s="341"/>
      <c r="V39" s="342"/>
      <c r="W39" s="343" t="s">
        <v>73</v>
      </c>
      <c r="X39" s="344"/>
      <c r="Y39" s="344"/>
      <c r="Z39" s="344"/>
      <c r="AA39" s="344"/>
      <c r="AB39" s="344"/>
      <c r="AC39" s="344"/>
      <c r="AD39" s="344"/>
      <c r="AE39" s="150">
        <v>2</v>
      </c>
      <c r="AF39" s="151">
        <f>AE39*30</f>
        <v>60</v>
      </c>
      <c r="AG39" s="152">
        <f>AH39+AJ39+AL39</f>
        <v>24</v>
      </c>
      <c r="AH39" s="152">
        <v>18</v>
      </c>
      <c r="AI39" s="153"/>
      <c r="AJ39" s="153">
        <v>6</v>
      </c>
      <c r="AK39" s="154"/>
      <c r="AL39" s="155"/>
      <c r="AM39" s="155"/>
      <c r="AN39" s="155"/>
      <c r="AO39" s="156">
        <f>AF39-AG39</f>
        <v>36</v>
      </c>
      <c r="AP39" s="157"/>
      <c r="AQ39" s="157">
        <v>2</v>
      </c>
      <c r="AR39" s="157"/>
      <c r="AS39" s="158"/>
      <c r="AT39" s="159"/>
      <c r="AU39" s="157"/>
      <c r="AV39" s="157"/>
      <c r="AW39" s="160"/>
      <c r="AX39" s="157"/>
      <c r="AY39" s="157"/>
      <c r="AZ39" s="157"/>
      <c r="BA39" s="161"/>
      <c r="BB39" s="258"/>
      <c r="BC39" s="157">
        <f>SUM(BD39:BG39)</f>
        <v>1.5</v>
      </c>
      <c r="BD39" s="157">
        <v>1</v>
      </c>
      <c r="BE39" s="157">
        <v>0.5</v>
      </c>
      <c r="BF39" s="161"/>
      <c r="BG39" s="258"/>
    </row>
    <row r="40" spans="2:68" s="295" customFormat="1" ht="82.9" customHeight="1" thickBot="1">
      <c r="B40" s="345" t="s">
        <v>78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162">
        <f t="shared" ref="AE40:AJ40" si="0">SUM(AE39:AE39)</f>
        <v>2</v>
      </c>
      <c r="AF40" s="163">
        <f t="shared" si="0"/>
        <v>60</v>
      </c>
      <c r="AG40" s="164">
        <f t="shared" si="0"/>
        <v>24</v>
      </c>
      <c r="AH40" s="164">
        <f t="shared" si="0"/>
        <v>18</v>
      </c>
      <c r="AI40" s="164"/>
      <c r="AJ40" s="164">
        <f t="shared" si="0"/>
        <v>6</v>
      </c>
      <c r="AK40" s="164"/>
      <c r="AL40" s="165"/>
      <c r="AM40" s="165"/>
      <c r="AN40" s="166"/>
      <c r="AO40" s="167">
        <f>SUM(AO39:AO39)</f>
        <v>36</v>
      </c>
      <c r="AP40" s="168"/>
      <c r="AQ40" s="169">
        <v>1</v>
      </c>
      <c r="AR40" s="169"/>
      <c r="AS40" s="170"/>
      <c r="AT40" s="168"/>
      <c r="AU40" s="169"/>
      <c r="AV40" s="169"/>
      <c r="AW40" s="171"/>
      <c r="AX40" s="164"/>
      <c r="AY40" s="164"/>
      <c r="AZ40" s="164"/>
      <c r="BA40" s="172"/>
      <c r="BB40" s="260"/>
      <c r="BC40" s="157">
        <f>SUM(BD40:BG40)</f>
        <v>1.5</v>
      </c>
      <c r="BD40" s="157">
        <v>1</v>
      </c>
      <c r="BE40" s="157">
        <v>0.5</v>
      </c>
      <c r="BF40" s="161"/>
      <c r="BG40" s="264"/>
    </row>
    <row r="41" spans="2:68" s="296" customFormat="1" ht="83.45" customHeight="1" thickBot="1">
      <c r="B41" s="504" t="s">
        <v>25</v>
      </c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162">
        <f t="shared" ref="AE41:AJ41" si="1">AE40</f>
        <v>2</v>
      </c>
      <c r="AF41" s="163">
        <f t="shared" si="1"/>
        <v>60</v>
      </c>
      <c r="AG41" s="164">
        <f t="shared" si="1"/>
        <v>24</v>
      </c>
      <c r="AH41" s="164">
        <f t="shared" si="1"/>
        <v>18</v>
      </c>
      <c r="AI41" s="164"/>
      <c r="AJ41" s="164">
        <f t="shared" si="1"/>
        <v>6</v>
      </c>
      <c r="AK41" s="164"/>
      <c r="AL41" s="165"/>
      <c r="AM41" s="165"/>
      <c r="AN41" s="166"/>
      <c r="AO41" s="167">
        <f>AO40</f>
        <v>36</v>
      </c>
      <c r="AP41" s="164"/>
      <c r="AQ41" s="164">
        <f>AQ40</f>
        <v>1</v>
      </c>
      <c r="AR41" s="169"/>
      <c r="AS41" s="170"/>
      <c r="AT41" s="168"/>
      <c r="AU41" s="169"/>
      <c r="AV41" s="169"/>
      <c r="AW41" s="171"/>
      <c r="AX41" s="164"/>
      <c r="AY41" s="164"/>
      <c r="AZ41" s="164"/>
      <c r="BA41" s="172"/>
      <c r="BB41" s="260"/>
      <c r="BC41" s="164"/>
      <c r="BD41" s="164"/>
      <c r="BE41" s="164"/>
      <c r="BF41" s="173"/>
      <c r="BG41" s="265"/>
      <c r="BH41" s="291"/>
      <c r="BI41" s="291"/>
      <c r="BJ41" s="291"/>
      <c r="BK41" s="291"/>
      <c r="BL41" s="291"/>
      <c r="BN41" s="297"/>
      <c r="BO41" s="297"/>
      <c r="BP41" s="297"/>
    </row>
    <row r="42" spans="2:68" s="114" customFormat="1" ht="98.45" customHeight="1" thickBot="1">
      <c r="B42" s="501" t="s">
        <v>26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174">
        <f t="shared" ref="AE42:AJ42" si="2">AE36+AE41</f>
        <v>12</v>
      </c>
      <c r="AF42" s="175">
        <f t="shared" si="2"/>
        <v>360</v>
      </c>
      <c r="AG42" s="176">
        <f t="shared" si="2"/>
        <v>192</v>
      </c>
      <c r="AH42" s="176">
        <f t="shared" si="2"/>
        <v>49</v>
      </c>
      <c r="AI42" s="176"/>
      <c r="AJ42" s="176">
        <f t="shared" si="2"/>
        <v>143</v>
      </c>
      <c r="AK42" s="176"/>
      <c r="AL42" s="177"/>
      <c r="AM42" s="177"/>
      <c r="AN42" s="178"/>
      <c r="AO42" s="179">
        <f>AO36+AO41</f>
        <v>168</v>
      </c>
      <c r="AP42" s="176">
        <f>AP36+AP41</f>
        <v>2</v>
      </c>
      <c r="AQ42" s="178">
        <v>3</v>
      </c>
      <c r="AR42" s="178"/>
      <c r="AS42" s="180"/>
      <c r="AT42" s="176"/>
      <c r="AU42" s="178"/>
      <c r="AV42" s="178"/>
      <c r="AW42" s="179">
        <v>1</v>
      </c>
      <c r="AX42" s="176">
        <f>AX36+AX41</f>
        <v>6</v>
      </c>
      <c r="AY42" s="176">
        <f>AY36+AY41</f>
        <v>1</v>
      </c>
      <c r="AZ42" s="176">
        <f>AZ36+AZ41</f>
        <v>5</v>
      </c>
      <c r="BA42" s="177"/>
      <c r="BB42" s="263"/>
      <c r="BC42" s="176">
        <f>BC36+BC40</f>
        <v>6.5</v>
      </c>
      <c r="BD42" s="176">
        <f>BD36+BD40</f>
        <v>2</v>
      </c>
      <c r="BE42" s="176">
        <f>BE36+BE40</f>
        <v>4.5</v>
      </c>
      <c r="BF42" s="181"/>
      <c r="BG42" s="266"/>
    </row>
    <row r="43" spans="2:68" s="35" customFormat="1" ht="67.150000000000006" customHeight="1">
      <c r="B43" s="30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49"/>
      <c r="V43" s="349"/>
      <c r="W43" s="32"/>
      <c r="X43" s="32"/>
      <c r="Y43" s="33"/>
      <c r="Z43" s="33"/>
      <c r="AA43" s="34"/>
      <c r="AB43" s="473" t="s">
        <v>27</v>
      </c>
      <c r="AC43" s="474"/>
      <c r="AD43" s="475"/>
      <c r="AE43" s="519" t="s">
        <v>28</v>
      </c>
      <c r="AF43" s="520"/>
      <c r="AG43" s="520"/>
      <c r="AH43" s="520"/>
      <c r="AI43" s="520"/>
      <c r="AJ43" s="520"/>
      <c r="AK43" s="520"/>
      <c r="AL43" s="520"/>
      <c r="AM43" s="520"/>
      <c r="AN43" s="521"/>
      <c r="AO43" s="522"/>
      <c r="AP43" s="182">
        <f>AP42</f>
        <v>2</v>
      </c>
      <c r="AQ43" s="182"/>
      <c r="AR43" s="182"/>
      <c r="AS43" s="183"/>
      <c r="AT43" s="184"/>
      <c r="AU43" s="182"/>
      <c r="AV43" s="182"/>
      <c r="AW43" s="185"/>
      <c r="AX43" s="352"/>
      <c r="AY43" s="353"/>
      <c r="AZ43" s="353"/>
      <c r="BA43" s="353"/>
      <c r="BB43" s="354"/>
      <c r="BC43" s="523">
        <v>2</v>
      </c>
      <c r="BD43" s="353"/>
      <c r="BE43" s="353"/>
      <c r="BF43" s="353"/>
      <c r="BG43" s="354"/>
    </row>
    <row r="44" spans="2:68" s="35" customFormat="1" ht="66" customHeight="1">
      <c r="B44" s="30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484"/>
      <c r="V44" s="484"/>
      <c r="W44" s="32"/>
      <c r="X44" s="32"/>
      <c r="Y44" s="33"/>
      <c r="Z44" s="33"/>
      <c r="AA44" s="33"/>
      <c r="AB44" s="476"/>
      <c r="AC44" s="477"/>
      <c r="AD44" s="478"/>
      <c r="AE44" s="485" t="s">
        <v>29</v>
      </c>
      <c r="AF44" s="486"/>
      <c r="AG44" s="486"/>
      <c r="AH44" s="486"/>
      <c r="AI44" s="486"/>
      <c r="AJ44" s="486"/>
      <c r="AK44" s="486"/>
      <c r="AL44" s="486"/>
      <c r="AM44" s="486"/>
      <c r="AN44" s="487"/>
      <c r="AO44" s="488"/>
      <c r="AP44" s="186"/>
      <c r="AQ44" s="186">
        <f>AQ42</f>
        <v>3</v>
      </c>
      <c r="AR44" s="186"/>
      <c r="AS44" s="187"/>
      <c r="AT44" s="188"/>
      <c r="AU44" s="186"/>
      <c r="AV44" s="186"/>
      <c r="AW44" s="189"/>
      <c r="AX44" s="355">
        <v>2</v>
      </c>
      <c r="AY44" s="356"/>
      <c r="AZ44" s="356"/>
      <c r="BA44" s="356"/>
      <c r="BB44" s="357"/>
      <c r="BC44" s="524">
        <v>1</v>
      </c>
      <c r="BD44" s="356"/>
      <c r="BE44" s="356"/>
      <c r="BF44" s="356"/>
      <c r="BG44" s="357"/>
    </row>
    <row r="45" spans="2:68" s="35" customFormat="1" ht="70.900000000000006" customHeight="1">
      <c r="B45" s="30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484"/>
      <c r="V45" s="484"/>
      <c r="W45" s="32"/>
      <c r="X45" s="32"/>
      <c r="Y45" s="33"/>
      <c r="Z45" s="33"/>
      <c r="AA45" s="33"/>
      <c r="AB45" s="476"/>
      <c r="AC45" s="477"/>
      <c r="AD45" s="478"/>
      <c r="AE45" s="485" t="s">
        <v>30</v>
      </c>
      <c r="AF45" s="486"/>
      <c r="AG45" s="486"/>
      <c r="AH45" s="486"/>
      <c r="AI45" s="486"/>
      <c r="AJ45" s="486"/>
      <c r="AK45" s="486"/>
      <c r="AL45" s="486"/>
      <c r="AM45" s="486"/>
      <c r="AN45" s="487"/>
      <c r="AO45" s="488"/>
      <c r="AP45" s="186"/>
      <c r="AQ45" s="186"/>
      <c r="AR45" s="186"/>
      <c r="AS45" s="187"/>
      <c r="AT45" s="188"/>
      <c r="AU45" s="186"/>
      <c r="AV45" s="186"/>
      <c r="AW45" s="189"/>
      <c r="AX45" s="355"/>
      <c r="AY45" s="507"/>
      <c r="AZ45" s="507"/>
      <c r="BA45" s="507"/>
      <c r="BB45" s="508"/>
      <c r="BC45" s="506"/>
      <c r="BD45" s="507"/>
      <c r="BE45" s="507"/>
      <c r="BF45" s="507"/>
      <c r="BG45" s="508"/>
    </row>
    <row r="46" spans="2:68" s="35" customFormat="1" ht="70.900000000000006" customHeight="1">
      <c r="B46" s="30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6" t="s">
        <v>31</v>
      </c>
      <c r="U46" s="489"/>
      <c r="V46" s="489"/>
      <c r="W46" s="32"/>
      <c r="X46" s="32" t="s">
        <v>77</v>
      </c>
      <c r="Y46" s="33"/>
      <c r="Z46" s="33"/>
      <c r="AA46" s="33"/>
      <c r="AB46" s="476"/>
      <c r="AC46" s="477"/>
      <c r="AD46" s="478"/>
      <c r="AE46" s="485" t="s">
        <v>32</v>
      </c>
      <c r="AF46" s="486"/>
      <c r="AG46" s="486"/>
      <c r="AH46" s="486"/>
      <c r="AI46" s="486"/>
      <c r="AJ46" s="486"/>
      <c r="AK46" s="486"/>
      <c r="AL46" s="486"/>
      <c r="AM46" s="486"/>
      <c r="AN46" s="487"/>
      <c r="AO46" s="488"/>
      <c r="AP46" s="102"/>
      <c r="AQ46" s="102"/>
      <c r="AR46" s="102"/>
      <c r="AS46" s="103"/>
      <c r="AT46" s="104"/>
      <c r="AU46" s="102"/>
      <c r="AV46" s="102"/>
      <c r="AW46" s="105"/>
      <c r="AX46" s="511"/>
      <c r="AY46" s="487"/>
      <c r="AZ46" s="487"/>
      <c r="BA46" s="487"/>
      <c r="BB46" s="510"/>
      <c r="BC46" s="509"/>
      <c r="BD46" s="487"/>
      <c r="BE46" s="487"/>
      <c r="BF46" s="487"/>
      <c r="BG46" s="510"/>
    </row>
    <row r="47" spans="2:68" s="35" customFormat="1" ht="58.9" customHeight="1">
      <c r="B47" s="30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47" t="s">
        <v>82</v>
      </c>
      <c r="U47" s="348"/>
      <c r="V47" s="3"/>
      <c r="W47" s="32"/>
      <c r="X47" s="32"/>
      <c r="Y47" s="2"/>
      <c r="Z47" s="2"/>
      <c r="AA47" s="2"/>
      <c r="AB47" s="476"/>
      <c r="AC47" s="477"/>
      <c r="AD47" s="478"/>
      <c r="AE47" s="485" t="s">
        <v>33</v>
      </c>
      <c r="AF47" s="486"/>
      <c r="AG47" s="486"/>
      <c r="AH47" s="486"/>
      <c r="AI47" s="486"/>
      <c r="AJ47" s="486"/>
      <c r="AK47" s="486"/>
      <c r="AL47" s="486"/>
      <c r="AM47" s="486"/>
      <c r="AN47" s="487"/>
      <c r="AO47" s="488"/>
      <c r="AP47" s="190"/>
      <c r="AQ47" s="190"/>
      <c r="AR47" s="190"/>
      <c r="AS47" s="191"/>
      <c r="AT47" s="192"/>
      <c r="AU47" s="190"/>
      <c r="AV47" s="190"/>
      <c r="AW47" s="193"/>
      <c r="AX47" s="532"/>
      <c r="AY47" s="526"/>
      <c r="AZ47" s="526"/>
      <c r="BA47" s="526"/>
      <c r="BB47" s="527"/>
      <c r="BC47" s="525"/>
      <c r="BD47" s="526"/>
      <c r="BE47" s="526"/>
      <c r="BF47" s="526"/>
      <c r="BG47" s="527"/>
    </row>
    <row r="48" spans="2:68" s="35" customFormat="1" ht="56.45" customHeight="1">
      <c r="B48" s="30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482" t="s">
        <v>83</v>
      </c>
      <c r="U48" s="348"/>
      <c r="V48" s="3"/>
      <c r="W48" s="32"/>
      <c r="X48" s="32"/>
      <c r="Y48" s="33"/>
      <c r="Z48" s="33"/>
      <c r="AA48" s="33"/>
      <c r="AB48" s="476"/>
      <c r="AC48" s="477"/>
      <c r="AD48" s="478"/>
      <c r="AE48" s="485" t="s">
        <v>17</v>
      </c>
      <c r="AF48" s="486"/>
      <c r="AG48" s="486"/>
      <c r="AH48" s="486"/>
      <c r="AI48" s="486"/>
      <c r="AJ48" s="486"/>
      <c r="AK48" s="486"/>
      <c r="AL48" s="486"/>
      <c r="AM48" s="486"/>
      <c r="AN48" s="487"/>
      <c r="AO48" s="488"/>
      <c r="AP48" s="190"/>
      <c r="AQ48" s="190"/>
      <c r="AR48" s="190"/>
      <c r="AS48" s="191"/>
      <c r="AT48" s="192"/>
      <c r="AU48" s="190"/>
      <c r="AV48" s="190"/>
      <c r="AW48" s="193"/>
      <c r="AX48" s="532"/>
      <c r="AY48" s="526"/>
      <c r="AZ48" s="526"/>
      <c r="BA48" s="526"/>
      <c r="BB48" s="527"/>
      <c r="BC48" s="525"/>
      <c r="BD48" s="526"/>
      <c r="BE48" s="526"/>
      <c r="BF48" s="526"/>
      <c r="BG48" s="527"/>
    </row>
    <row r="49" spans="2:60" s="35" customFormat="1" ht="51.6" customHeight="1">
      <c r="B49" s="30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482" t="s">
        <v>84</v>
      </c>
      <c r="U49" s="482"/>
      <c r="V49" s="3"/>
      <c r="W49" s="32"/>
      <c r="X49" s="32"/>
      <c r="Y49" s="33"/>
      <c r="Z49" s="33"/>
      <c r="AA49" s="33"/>
      <c r="AB49" s="476"/>
      <c r="AC49" s="477"/>
      <c r="AD49" s="478"/>
      <c r="AE49" s="485" t="s">
        <v>18</v>
      </c>
      <c r="AF49" s="486"/>
      <c r="AG49" s="486"/>
      <c r="AH49" s="486"/>
      <c r="AI49" s="486"/>
      <c r="AJ49" s="486"/>
      <c r="AK49" s="486"/>
      <c r="AL49" s="486"/>
      <c r="AM49" s="486"/>
      <c r="AN49" s="487"/>
      <c r="AO49" s="488"/>
      <c r="AP49" s="190"/>
      <c r="AQ49" s="190"/>
      <c r="AR49" s="190"/>
      <c r="AS49" s="191"/>
      <c r="AT49" s="192"/>
      <c r="AU49" s="190"/>
      <c r="AV49" s="190"/>
      <c r="AW49" s="193"/>
      <c r="AX49" s="532"/>
      <c r="AY49" s="526"/>
      <c r="AZ49" s="526"/>
      <c r="BA49" s="526"/>
      <c r="BB49" s="527"/>
      <c r="BC49" s="525"/>
      <c r="BD49" s="526"/>
      <c r="BE49" s="526"/>
      <c r="BF49" s="526"/>
      <c r="BG49" s="527"/>
    </row>
    <row r="50" spans="2:60" s="35" customFormat="1" ht="64.900000000000006" customHeight="1" thickBot="1">
      <c r="B50" s="30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482" t="s">
        <v>85</v>
      </c>
      <c r="U50" s="348"/>
      <c r="V50" s="348"/>
      <c r="W50" s="32"/>
      <c r="X50" s="32"/>
      <c r="Y50" s="33"/>
      <c r="Z50" s="33"/>
      <c r="AA50" s="33"/>
      <c r="AB50" s="479"/>
      <c r="AC50" s="480"/>
      <c r="AD50" s="481"/>
      <c r="AE50" s="467" t="s">
        <v>34</v>
      </c>
      <c r="AF50" s="468"/>
      <c r="AG50" s="468"/>
      <c r="AH50" s="468"/>
      <c r="AI50" s="468"/>
      <c r="AJ50" s="468"/>
      <c r="AK50" s="468"/>
      <c r="AL50" s="468"/>
      <c r="AM50" s="468"/>
      <c r="AN50" s="469"/>
      <c r="AO50" s="470"/>
      <c r="AP50" s="194"/>
      <c r="AQ50" s="194"/>
      <c r="AR50" s="194"/>
      <c r="AS50" s="195"/>
      <c r="AT50" s="196"/>
      <c r="AU50" s="194"/>
      <c r="AV50" s="194"/>
      <c r="AW50" s="197">
        <v>1</v>
      </c>
      <c r="AX50" s="533">
        <v>1</v>
      </c>
      <c r="AY50" s="534"/>
      <c r="AZ50" s="534"/>
      <c r="BA50" s="534"/>
      <c r="BB50" s="535"/>
      <c r="BC50" s="514"/>
      <c r="BD50" s="515"/>
      <c r="BE50" s="515"/>
      <c r="BF50" s="515"/>
      <c r="BG50" s="516"/>
    </row>
    <row r="51" spans="2:60" s="37" customFormat="1" ht="28.15" customHeight="1">
      <c r="W51" s="38"/>
      <c r="X51" s="38"/>
      <c r="Y51" s="38"/>
      <c r="Z51" s="38"/>
      <c r="AA51" s="38"/>
      <c r="AB51" s="38"/>
      <c r="AC51" s="38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2:60" s="37" customFormat="1" ht="30" customHeight="1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64"/>
      <c r="U52" s="465"/>
      <c r="V52" s="42"/>
      <c r="W52" s="466"/>
      <c r="X52" s="466"/>
      <c r="Y52" s="483"/>
      <c r="Z52" s="483"/>
      <c r="AA52" s="43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5"/>
      <c r="AV52" s="46"/>
    </row>
    <row r="53" spans="2:60" s="37" customFormat="1" ht="40.1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7"/>
      <c r="V53" s="48"/>
      <c r="W53" s="49"/>
      <c r="X53" s="49"/>
      <c r="Y53" s="50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2"/>
      <c r="AR53" s="52"/>
      <c r="AS53" s="52"/>
      <c r="AT53" s="51"/>
      <c r="AU53" s="53"/>
      <c r="AV53" s="53"/>
      <c r="AW53" s="53"/>
      <c r="AX53" s="53"/>
      <c r="AY53" s="53"/>
    </row>
    <row r="54" spans="2:60" s="37" customFormat="1" ht="25.1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71"/>
      <c r="V54" s="472"/>
      <c r="W54" s="472"/>
      <c r="X54" s="472"/>
      <c r="Y54" s="38"/>
      <c r="Z54" s="38"/>
      <c r="AA54" s="38"/>
      <c r="AB54" s="39"/>
      <c r="AC54" s="39"/>
      <c r="AD54" s="39"/>
      <c r="AE54" s="39"/>
      <c r="AF54" s="39"/>
      <c r="AG54" s="54"/>
      <c r="AH54" s="54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</row>
    <row r="55" spans="2:60" s="37" customFormat="1" ht="79.900000000000006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 t="s">
        <v>77</v>
      </c>
      <c r="V55" s="56"/>
      <c r="W55" s="56"/>
      <c r="X55" s="56"/>
      <c r="Y55" s="57"/>
      <c r="Z55" s="57"/>
      <c r="AA55" s="57"/>
      <c r="AB55" s="57"/>
      <c r="AC55" s="57"/>
      <c r="AD55" s="57"/>
      <c r="AE55" s="57"/>
      <c r="AF55" s="57"/>
      <c r="AG55" s="529" t="s">
        <v>100</v>
      </c>
      <c r="AH55" s="529"/>
      <c r="AI55" s="530"/>
      <c r="AJ55" s="530"/>
      <c r="AK55" s="530"/>
      <c r="AL55" s="530"/>
      <c r="AM55" s="530"/>
      <c r="AN55" s="530"/>
      <c r="AO55" s="530"/>
      <c r="AP55" s="530"/>
      <c r="AQ55" s="530"/>
      <c r="AR55" s="530"/>
      <c r="AS55" s="530"/>
      <c r="AT55" s="530"/>
      <c r="AU55" s="530"/>
      <c r="AV55" s="530"/>
      <c r="AW55" s="530"/>
      <c r="AX55" s="530"/>
      <c r="AY55" s="530"/>
      <c r="AZ55" s="530"/>
      <c r="BA55" s="530"/>
      <c r="BB55" s="530"/>
      <c r="BC55" s="530"/>
      <c r="BD55" s="530"/>
      <c r="BE55" s="530"/>
      <c r="BF55" s="531"/>
      <c r="BG55" s="531"/>
      <c r="BH55" s="531"/>
    </row>
    <row r="56" spans="2:60" s="37" customFormat="1" ht="25.15" customHeight="1">
      <c r="U56" s="59"/>
      <c r="V56" s="60" t="s">
        <v>54</v>
      </c>
      <c r="W56" s="60"/>
      <c r="X56" s="60"/>
      <c r="Y56" s="57"/>
      <c r="Z56" s="57"/>
      <c r="AA56" s="61"/>
      <c r="AB56" s="57"/>
      <c r="AC56" s="57"/>
      <c r="AD56" s="57"/>
      <c r="AE56" s="60"/>
      <c r="AF56" s="57"/>
      <c r="AG56" s="57"/>
      <c r="AH56" s="57"/>
      <c r="AI56" s="57"/>
      <c r="AJ56" s="57"/>
      <c r="AK56" s="60"/>
      <c r="AL56" s="60"/>
      <c r="AM56" s="60"/>
      <c r="AN56" s="57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</row>
    <row r="57" spans="2:60" s="114" customFormat="1" ht="76.900000000000006" customHeight="1">
      <c r="U57" s="272"/>
      <c r="V57" s="273" t="s">
        <v>55</v>
      </c>
      <c r="W57" s="274"/>
      <c r="X57" s="275"/>
      <c r="Y57" s="276"/>
      <c r="Z57" s="276"/>
      <c r="AA57" s="512" t="s">
        <v>80</v>
      </c>
      <c r="AB57" s="513"/>
      <c r="AC57" s="513"/>
      <c r="AD57" s="277" t="s">
        <v>36</v>
      </c>
      <c r="AE57" s="278"/>
      <c r="AF57" s="278"/>
      <c r="AG57" s="278"/>
      <c r="AH57" s="278"/>
      <c r="AI57" s="279"/>
      <c r="AJ57" s="279"/>
      <c r="AK57" s="280"/>
      <c r="AL57" s="280"/>
      <c r="AM57" s="280"/>
      <c r="AN57" s="279"/>
      <c r="AO57" s="281"/>
      <c r="AP57" s="282"/>
      <c r="AQ57" s="281"/>
      <c r="AR57" s="282"/>
      <c r="AS57" s="281"/>
      <c r="AT57" s="282"/>
    </row>
    <row r="58" spans="2:60" s="37" customFormat="1" ht="25.15" customHeight="1">
      <c r="U58" s="59"/>
      <c r="V58" s="49"/>
      <c r="W58" s="49"/>
      <c r="X58" s="68"/>
      <c r="Y58" s="69" t="s">
        <v>37</v>
      </c>
      <c r="Z58" s="70"/>
      <c r="AA58" s="71"/>
      <c r="AB58" s="72" t="s">
        <v>38</v>
      </c>
      <c r="AC58" s="72"/>
      <c r="AD58" s="63"/>
      <c r="AE58" s="63"/>
      <c r="AF58" s="63"/>
      <c r="AG58" s="63"/>
      <c r="AH58" s="63"/>
      <c r="AI58" s="57"/>
      <c r="AJ58" s="57"/>
      <c r="AK58" s="60"/>
      <c r="AL58" s="60"/>
      <c r="AM58" s="60"/>
      <c r="AN58" s="57"/>
      <c r="AO58" s="64"/>
      <c r="AP58" s="65"/>
      <c r="AQ58" s="64"/>
      <c r="AR58" s="65"/>
      <c r="AS58" s="41"/>
      <c r="AT58" s="66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</row>
    <row r="59" spans="2:60" s="37" customFormat="1" ht="25.15" customHeight="1">
      <c r="U59" s="59"/>
      <c r="V59" s="49"/>
      <c r="W59" s="49"/>
      <c r="X59" s="73"/>
      <c r="Y59" s="73"/>
      <c r="Z59" s="73"/>
      <c r="AA59" s="68"/>
      <c r="AB59" s="68"/>
      <c r="AC59" s="68"/>
      <c r="AD59" s="63"/>
      <c r="AE59" s="63"/>
      <c r="AF59" s="63"/>
      <c r="AG59" s="63"/>
      <c r="AH59" s="63"/>
      <c r="AI59" s="57"/>
      <c r="AJ59" s="57"/>
      <c r="AK59" s="60"/>
      <c r="AL59" s="60"/>
      <c r="AM59" s="60"/>
      <c r="AN59" s="57"/>
      <c r="AO59" s="64"/>
      <c r="AP59" s="65"/>
      <c r="AQ59" s="64"/>
      <c r="AR59" s="65"/>
      <c r="AS59" s="41"/>
      <c r="AT59" s="66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</row>
    <row r="60" spans="2:60" s="114" customFormat="1" ht="86.45" customHeight="1">
      <c r="U60" s="272"/>
      <c r="V60" s="283" t="s">
        <v>35</v>
      </c>
      <c r="W60" s="274"/>
      <c r="X60" s="275"/>
      <c r="Y60" s="276"/>
      <c r="Z60" s="276"/>
      <c r="AA60" s="512" t="s">
        <v>79</v>
      </c>
      <c r="AB60" s="513"/>
      <c r="AC60" s="513"/>
      <c r="AD60" s="277" t="s">
        <v>36</v>
      </c>
      <c r="AE60" s="284"/>
      <c r="AF60" s="285"/>
      <c r="AI60" s="517" t="s">
        <v>87</v>
      </c>
      <c r="AJ60" s="517"/>
      <c r="AK60" s="517"/>
      <c r="AL60" s="517"/>
      <c r="AM60" s="517"/>
      <c r="AN60" s="517"/>
      <c r="AO60" s="517"/>
      <c r="AP60" s="517"/>
      <c r="AQ60" s="517"/>
      <c r="AR60" s="275"/>
      <c r="AS60" s="275"/>
      <c r="AT60" s="276"/>
      <c r="AU60" s="528" t="s">
        <v>86</v>
      </c>
      <c r="AV60" s="513"/>
      <c r="AW60" s="513"/>
      <c r="AX60" s="513"/>
      <c r="AY60" s="513"/>
      <c r="AZ60" s="285" t="s">
        <v>36</v>
      </c>
      <c r="BA60" s="285"/>
      <c r="BB60" s="286"/>
      <c r="BC60" s="286"/>
    </row>
    <row r="61" spans="2:60" s="67" customFormat="1" ht="38.2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75"/>
      <c r="V61" s="76"/>
      <c r="W61" s="62"/>
      <c r="X61" s="68"/>
      <c r="Y61" s="69" t="s">
        <v>37</v>
      </c>
      <c r="Z61" s="70"/>
      <c r="AA61" s="71"/>
      <c r="AB61" s="72" t="s">
        <v>38</v>
      </c>
      <c r="AC61" s="72"/>
      <c r="AD61" s="77"/>
      <c r="AE61" s="77"/>
      <c r="AF61" s="77"/>
      <c r="AI61" s="78"/>
      <c r="AJ61" s="78"/>
      <c r="AK61" s="78"/>
      <c r="AL61" s="78"/>
      <c r="AM61" s="78"/>
      <c r="AN61" s="78"/>
      <c r="AO61" s="78"/>
      <c r="AP61" s="78"/>
      <c r="AQ61" s="78"/>
      <c r="AS61" s="79" t="s">
        <v>37</v>
      </c>
      <c r="AU61" s="80"/>
      <c r="AW61" s="81" t="s">
        <v>38</v>
      </c>
      <c r="AX61" s="77"/>
      <c r="AY61" s="77"/>
      <c r="AZ61" s="77"/>
      <c r="BA61" s="77"/>
    </row>
    <row r="62" spans="2:60" s="37" customFormat="1" ht="25.15" customHeight="1">
      <c r="B62" s="82"/>
      <c r="U62" s="83"/>
      <c r="V62" s="84"/>
      <c r="W62" s="85"/>
      <c r="X62" s="73"/>
      <c r="Y62" s="73"/>
      <c r="Z62" s="73"/>
      <c r="AA62" s="68"/>
      <c r="AB62" s="68"/>
      <c r="AC62" s="68"/>
      <c r="AD62" s="86"/>
      <c r="AE62" s="80"/>
      <c r="AF62" s="87"/>
      <c r="AI62" s="57"/>
      <c r="AJ62" s="57"/>
      <c r="AK62" s="57"/>
      <c r="AL62" s="57"/>
      <c r="AM62" s="57"/>
      <c r="AN62" s="57"/>
      <c r="AO62" s="84"/>
      <c r="AP62" s="84"/>
      <c r="AQ62" s="84"/>
      <c r="AS62" s="84"/>
      <c r="AT62" s="84"/>
      <c r="AU62" s="88"/>
      <c r="AV62" s="88"/>
      <c r="AW62" s="89"/>
      <c r="AX62" s="88"/>
      <c r="AY62" s="88"/>
      <c r="AZ62" s="90"/>
      <c r="BA62" s="90"/>
    </row>
    <row r="63" spans="2:60" s="37" customFormat="1" ht="25.15" customHeight="1">
      <c r="U63" s="59"/>
      <c r="V63" s="76"/>
      <c r="W63" s="62"/>
      <c r="X63" s="91"/>
      <c r="Y63" s="86"/>
      <c r="Z63" s="86"/>
      <c r="AA63" s="74"/>
      <c r="AB63" s="92"/>
      <c r="AC63" s="87"/>
      <c r="AD63" s="74"/>
      <c r="AE63" s="90"/>
      <c r="AF63" s="74"/>
      <c r="AI63" s="57"/>
      <c r="AJ63" s="57"/>
      <c r="AK63" s="60"/>
      <c r="AL63" s="60"/>
      <c r="AM63" s="60"/>
      <c r="AN63" s="57"/>
      <c r="AO63" s="93"/>
      <c r="AP63" s="62"/>
      <c r="AQ63" s="62"/>
      <c r="AR63" s="84"/>
      <c r="AS63" s="84"/>
      <c r="AT63" s="86"/>
      <c r="AU63" s="74"/>
      <c r="AV63" s="87"/>
      <c r="AW63" s="87"/>
      <c r="AX63" s="90"/>
      <c r="AY63" s="87"/>
      <c r="AZ63" s="74"/>
      <c r="BA63" s="74"/>
    </row>
    <row r="64" spans="2:60" s="37" customFormat="1" ht="36.75" customHeight="1">
      <c r="B64" s="9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95"/>
      <c r="W64" s="96"/>
      <c r="X64" s="97"/>
      <c r="Y64" s="98"/>
      <c r="Z64" s="35"/>
      <c r="AA64" s="99"/>
      <c r="AB64" s="81"/>
      <c r="AC64" s="85"/>
      <c r="AE64" s="77"/>
      <c r="AF64" s="85"/>
      <c r="AI64" s="57"/>
      <c r="AJ64" s="57"/>
      <c r="AK64" s="57"/>
      <c r="AL64" s="57"/>
      <c r="AM64" s="57"/>
      <c r="AN64" s="57"/>
      <c r="AO64" s="100"/>
      <c r="AP64" s="101"/>
      <c r="AQ64" s="100"/>
      <c r="AS64" s="79"/>
      <c r="AU64" s="80"/>
      <c r="AV64" s="67"/>
      <c r="AW64" s="81"/>
      <c r="AX64" s="77"/>
      <c r="AY64" s="77"/>
      <c r="AZ64" s="77"/>
      <c r="BA64" s="77"/>
    </row>
    <row r="65" spans="21:54" s="241" customFormat="1" ht="14.25" customHeight="1">
      <c r="V65" s="244"/>
      <c r="W65" s="244"/>
      <c r="X65" s="244"/>
      <c r="Y65" s="246"/>
      <c r="Z65" s="246"/>
      <c r="AA65" s="246"/>
      <c r="AB65" s="246"/>
      <c r="AC65" s="246"/>
      <c r="AD65" s="246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</row>
    <row r="66" spans="21:54" s="241" customFormat="1" ht="18" customHeight="1">
      <c r="U66" s="248"/>
      <c r="V66" s="249"/>
      <c r="W66" s="250"/>
      <c r="X66" s="251"/>
      <c r="Y66" s="246"/>
      <c r="Z66" s="246"/>
      <c r="AA66" s="246"/>
      <c r="AB66" s="246"/>
      <c r="AC66" s="246"/>
      <c r="AD66" s="246"/>
      <c r="AE66" s="242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4"/>
      <c r="AT66" s="239"/>
      <c r="AU66" s="239"/>
      <c r="AV66" s="239"/>
      <c r="AW66" s="239"/>
      <c r="AX66" s="239"/>
      <c r="AY66" s="239"/>
      <c r="AZ66" s="244"/>
      <c r="BA66" s="244"/>
      <c r="BB66" s="244"/>
    </row>
    <row r="67" spans="21:54" s="241" customFormat="1" ht="15">
      <c r="U67" s="243"/>
      <c r="Y67" s="252"/>
      <c r="Z67" s="252"/>
      <c r="AA67" s="245"/>
      <c r="AB67" s="252"/>
      <c r="AC67" s="252"/>
      <c r="AD67" s="252"/>
      <c r="AF67" s="245"/>
      <c r="AG67" s="245"/>
      <c r="AH67" s="245"/>
      <c r="AI67" s="252"/>
      <c r="AJ67" s="252"/>
      <c r="AN67" s="252"/>
      <c r="AO67" s="252"/>
      <c r="AS67" s="233"/>
      <c r="AT67" s="233"/>
      <c r="AU67" s="233"/>
      <c r="AV67" s="233"/>
      <c r="AW67" s="233"/>
      <c r="AX67" s="233"/>
      <c r="AY67" s="233"/>
    </row>
    <row r="68" spans="21:54">
      <c r="U68" s="233"/>
      <c r="V68" s="240"/>
      <c r="W68" s="233"/>
      <c r="X68" s="240"/>
      <c r="Y68" s="233"/>
      <c r="Z68" s="233"/>
      <c r="AA68" s="233"/>
      <c r="AB68" s="233"/>
      <c r="AC68" s="233"/>
      <c r="AD68" s="233"/>
    </row>
    <row r="73" spans="21:54">
      <c r="AA73" s="237" t="s">
        <v>39</v>
      </c>
    </row>
  </sheetData>
  <mergeCells count="133">
    <mergeCell ref="BC45:BG45"/>
    <mergeCell ref="BC46:BG46"/>
    <mergeCell ref="AX46:BB46"/>
    <mergeCell ref="AX45:BB45"/>
    <mergeCell ref="AA57:AC57"/>
    <mergeCell ref="BC50:BG50"/>
    <mergeCell ref="AI60:AQ60"/>
    <mergeCell ref="BC23:BG23"/>
    <mergeCell ref="AE43:AO43"/>
    <mergeCell ref="AE44:AO44"/>
    <mergeCell ref="BC43:BG43"/>
    <mergeCell ref="BC44:BG44"/>
    <mergeCell ref="BC48:BG48"/>
    <mergeCell ref="BC49:BG49"/>
    <mergeCell ref="AA60:AC60"/>
    <mergeCell ref="AU60:AY60"/>
    <mergeCell ref="AE46:AO46"/>
    <mergeCell ref="AG55:BH55"/>
    <mergeCell ref="AX49:BB49"/>
    <mergeCell ref="AX50:BB50"/>
    <mergeCell ref="AX48:BB48"/>
    <mergeCell ref="BC47:BG47"/>
    <mergeCell ref="AX47:BB47"/>
    <mergeCell ref="B31:AD31"/>
    <mergeCell ref="B28:BG28"/>
    <mergeCell ref="W33:AD33"/>
    <mergeCell ref="B32:BG32"/>
    <mergeCell ref="B42:AD42"/>
    <mergeCell ref="B36:AD36"/>
    <mergeCell ref="B41:AD41"/>
    <mergeCell ref="B37:BG37"/>
    <mergeCell ref="B35:AD35"/>
    <mergeCell ref="B38:BG38"/>
    <mergeCell ref="T30:V30"/>
    <mergeCell ref="W30:AD30"/>
    <mergeCell ref="T52:U52"/>
    <mergeCell ref="W52:X52"/>
    <mergeCell ref="AE50:AO50"/>
    <mergeCell ref="U54:X54"/>
    <mergeCell ref="AB43:AD50"/>
    <mergeCell ref="T50:V50"/>
    <mergeCell ref="Y52:Z52"/>
    <mergeCell ref="U44:V44"/>
    <mergeCell ref="T49:U49"/>
    <mergeCell ref="AE48:AO48"/>
    <mergeCell ref="AE49:AO49"/>
    <mergeCell ref="AE47:AO47"/>
    <mergeCell ref="T48:U48"/>
    <mergeCell ref="AE45:AO45"/>
    <mergeCell ref="U45:V45"/>
    <mergeCell ref="U46:V46"/>
    <mergeCell ref="BB10:BG10"/>
    <mergeCell ref="AR22:AR25"/>
    <mergeCell ref="AT22:AT25"/>
    <mergeCell ref="AX20:BG20"/>
    <mergeCell ref="AU22:AU25"/>
    <mergeCell ref="BC22:BG22"/>
    <mergeCell ref="AW22:AW25"/>
    <mergeCell ref="BD24:BG24"/>
    <mergeCell ref="BC24:BC25"/>
    <mergeCell ref="AP19:AW21"/>
    <mergeCell ref="X12:AP12"/>
    <mergeCell ref="AV13:AZ14"/>
    <mergeCell ref="AV15:AZ15"/>
    <mergeCell ref="BB15:BG15"/>
    <mergeCell ref="AX19:BG19"/>
    <mergeCell ref="X17:AV17"/>
    <mergeCell ref="AB14:AI14"/>
    <mergeCell ref="B4:BB4"/>
    <mergeCell ref="B6:BB6"/>
    <mergeCell ref="T9:U9"/>
    <mergeCell ref="W8:AK8"/>
    <mergeCell ref="X9:AG9"/>
    <mergeCell ref="V7:AZ7"/>
    <mergeCell ref="BB9:BG9"/>
    <mergeCell ref="B19:B25"/>
    <mergeCell ref="W19:AD25"/>
    <mergeCell ref="AH22:AN22"/>
    <mergeCell ref="AO19:AO25"/>
    <mergeCell ref="AH23:AI24"/>
    <mergeCell ref="AJ23:AK24"/>
    <mergeCell ref="AL23:AM24"/>
    <mergeCell ref="AQ22:AQ25"/>
    <mergeCell ref="AX22:BB22"/>
    <mergeCell ref="AN23:AN25"/>
    <mergeCell ref="AP22:AP25"/>
    <mergeCell ref="AX23:BB23"/>
    <mergeCell ref="W13:AU13"/>
    <mergeCell ref="A11:U11"/>
    <mergeCell ref="AB11:AU11"/>
    <mergeCell ref="AB10:AU10"/>
    <mergeCell ref="A10:U10"/>
    <mergeCell ref="BN20:BN22"/>
    <mergeCell ref="AX24:AX25"/>
    <mergeCell ref="AF22:AF25"/>
    <mergeCell ref="AX21:BG21"/>
    <mergeCell ref="AV22:AV25"/>
    <mergeCell ref="AS22:AS25"/>
    <mergeCell ref="BL25:BL27"/>
    <mergeCell ref="BL16:BL18"/>
    <mergeCell ref="U16:W16"/>
    <mergeCell ref="X16:AU16"/>
    <mergeCell ref="V17:W17"/>
    <mergeCell ref="AG22:AG25"/>
    <mergeCell ref="T26:V26"/>
    <mergeCell ref="AE22:AE25"/>
    <mergeCell ref="AY24:BB24"/>
    <mergeCell ref="W26:AD26"/>
    <mergeCell ref="B27:BG27"/>
    <mergeCell ref="A12:U12"/>
    <mergeCell ref="A13:U13"/>
    <mergeCell ref="W10:AA10"/>
    <mergeCell ref="B43:B50"/>
    <mergeCell ref="BB11:BG11"/>
    <mergeCell ref="BB13:BG13"/>
    <mergeCell ref="T19:V25"/>
    <mergeCell ref="AE19:AF21"/>
    <mergeCell ref="AG19:AN21"/>
    <mergeCell ref="T29:V29"/>
    <mergeCell ref="W29:AD29"/>
    <mergeCell ref="V12:W12"/>
    <mergeCell ref="AV10:AZ11"/>
    <mergeCell ref="T33:V33"/>
    <mergeCell ref="T34:V34"/>
    <mergeCell ref="W34:AD34"/>
    <mergeCell ref="T39:V39"/>
    <mergeCell ref="W39:AD39"/>
    <mergeCell ref="B40:AD40"/>
    <mergeCell ref="T47:U47"/>
    <mergeCell ref="U43:V43"/>
    <mergeCell ref="V14:X14"/>
    <mergeCell ref="AX43:BB43"/>
    <mergeCell ref="AX44:BB44"/>
  </mergeCells>
  <phoneticPr fontId="0" type="noConversion"/>
  <pageMargins left="0.19685039370078741" right="0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 1 год </vt:lpstr>
      <vt:lpstr>'РНП 1 год 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Slava</cp:lastModifiedBy>
  <cp:lastPrinted>2019-03-27T07:13:16Z</cp:lastPrinted>
  <dcterms:created xsi:type="dcterms:W3CDTF">2016-09-02T06:28:00Z</dcterms:created>
  <dcterms:modified xsi:type="dcterms:W3CDTF">2019-10-18T07:51:57Z</dcterms:modified>
</cp:coreProperties>
</file>