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1460" windowHeight="10500" activeTab="0"/>
  </bookViews>
  <sheets>
    <sheet name="Маг НП (1,10г) " sheetId="1" r:id="rId1"/>
    <sheet name="Розп.год ОНП" sheetId="2" r:id="rId2"/>
  </sheets>
  <definedNames>
    <definedName name="_xlnm.Print_Area" localSheetId="0">'Маг НП (1,10г) '!$A$3:$BI$88</definedName>
  </definedNames>
  <calcPr fullCalcOnLoad="1"/>
</workbook>
</file>

<file path=xl/sharedStrings.xml><?xml version="1.0" encoding="utf-8"?>
<sst xmlns="http://schemas.openxmlformats.org/spreadsheetml/2006/main" count="311" uniqueCount="216">
  <si>
    <t>Підготовки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</si>
  <si>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</si>
  <si>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</si>
  <si>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</si>
  <si>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</si>
  <si>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_____________ М.З.Згуровський</t>
  </si>
  <si>
    <t>Строк навчання</t>
  </si>
  <si>
    <t xml:space="preserve">      Форма навчання</t>
  </si>
  <si>
    <t>на основі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</si>
  <si>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</si>
  <si>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</si>
  <si>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</si>
  <si>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</si>
  <si>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</si>
  <si>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</si>
  <si>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</si>
  <si>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</si>
  <si>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</si>
  <si>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</si>
  <si>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</si>
  <si>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</si>
  <si>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</si>
  <si>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</si>
  <si>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</si>
  <si>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</si>
  <si>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</si>
  <si>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</si>
  <si>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</si>
  <si>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</si>
  <si>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</si>
  <si>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</si>
  <si>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</si>
  <si>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</si>
  <si>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</si>
  <si>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</si>
  <si>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</si>
  <si>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</si>
  <si>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</si>
  <si>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</si>
  <si>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</si>
  <si>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</si>
  <si>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</si>
  <si>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</si>
  <si>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</si>
  <si>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</si>
  <si>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</si>
  <si>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 xml:space="preserve">Завідувач кафедри  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</si>
  <si>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</si>
  <si>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</si>
  <si>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</si>
  <si>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</si>
  <si>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</si>
  <si>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</si>
  <si>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</si>
  <si>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</si>
  <si>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</si>
  <si>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</si>
  <si>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</si>
  <si>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Червень</t>
  </si>
  <si>
    <t>Липень</t>
  </si>
  <si>
    <t>Серпень</t>
  </si>
  <si>
    <t>за спеціальністю</t>
  </si>
  <si>
    <t>ЗАТВЕРДЖУЮ</t>
  </si>
  <si>
    <t>Магістр</t>
  </si>
  <si>
    <t>бакалавра</t>
  </si>
  <si>
    <t>ДЕ</t>
  </si>
  <si>
    <t xml:space="preserve"> Атестація  випускників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</si>
  <si>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</si>
  <si>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</si>
  <si>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</si>
  <si>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</si>
  <si>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</si>
  <si>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</si>
  <si>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</si>
  <si>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</si>
  <si>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</si>
  <si>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</si>
  <si>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</si>
  <si>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</si>
  <si>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</si>
  <si>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>Практичні</t>
  </si>
  <si>
    <t>Наукова робота за темою магістерської дисертації</t>
  </si>
  <si>
    <t>Науково-дослідна практика</t>
  </si>
  <si>
    <t>Робота над магістерською дисертацією</t>
  </si>
  <si>
    <t>Форма  атестації випускників
(екзамен,дипломний проект,(робота)</t>
  </si>
  <si>
    <t>(зазначається освітній ступень)</t>
  </si>
  <si>
    <t>Практикум з іншомовного наукового спілкування</t>
  </si>
  <si>
    <t>(код  і  назва спеціальності )</t>
  </si>
  <si>
    <t>І.ЦИКЛ ЗАГАЛЬНОЇ ПІДГОТОВКИ</t>
  </si>
  <si>
    <t>І.1. Навчальні дисципліни  базової  підготовки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</si>
  <si>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</si>
  <si>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</si>
  <si>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</si>
  <si>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>ІІ.2.Навчальні дисципліни професійної та практичної підготовки (за вибором студентів)</t>
  </si>
  <si>
    <t>ВСЬОГО ЗА ЦИКЛ ПРОФЕСІЙНОЇ ПІДГОТОВКИ:</t>
  </si>
  <si>
    <t>V. План освітнього процесу</t>
  </si>
  <si>
    <t>"___"_____________  2017___ р.</t>
  </si>
  <si>
    <t>ДЗ</t>
  </si>
  <si>
    <t>Виконання та захист магістерської дисертації</t>
  </si>
  <si>
    <t xml:space="preserve"> Складання випускного екзамену</t>
  </si>
  <si>
    <t xml:space="preserve">Навчальна дисципліна з педагогіки </t>
  </si>
  <si>
    <t>Разом за п.1.3</t>
  </si>
  <si>
    <t>Разом за п.1.1</t>
  </si>
  <si>
    <t>Разом за п.1.2</t>
  </si>
  <si>
    <t>Разом за п.2.1</t>
  </si>
  <si>
    <t>Разом за п.2.2</t>
  </si>
  <si>
    <t>Навчальна  дисципліна з менеджменту (інноваційний менеджмент, дисципліна з розробки стартап-проектів і таке інше)</t>
  </si>
  <si>
    <t xml:space="preserve">1 рік 9 місяців </t>
  </si>
  <si>
    <t>Т равень</t>
  </si>
  <si>
    <t>Лабораторні</t>
  </si>
  <si>
    <t>Навчальна дисципліна з проблем сталого розвитку</t>
  </si>
  <si>
    <t>Виконання дисер- таційної роботи та її захист</t>
  </si>
  <si>
    <t>МІНІСТЕРСТВО ОСВІТИ І НАУКИ  УКРАЇНИ</t>
  </si>
  <si>
    <t>Голова НМК</t>
  </si>
  <si>
    <t>Код н/д за ОНП</t>
  </si>
  <si>
    <t xml:space="preserve"> КПІ ім. Ігоря Сікорського</t>
  </si>
  <si>
    <t xml:space="preserve">   Голова Вченої ради  </t>
  </si>
  <si>
    <t>(прийому  2019 року)</t>
  </si>
  <si>
    <t>2019 р.</t>
  </si>
  <si>
    <t xml:space="preserve"> (назва )</t>
  </si>
  <si>
    <t xml:space="preserve">             за освітньо-науковою програмою магістерської підготовки  (спеціалізацією)</t>
  </si>
  <si>
    <t>16 Хімічна та біоінженерія</t>
  </si>
  <si>
    <t>161 Хімічні технології та інженерія</t>
  </si>
  <si>
    <t>Хімічні технології переробки деревини та рослинної сировини</t>
  </si>
  <si>
    <t>Екології та технології рослинних полімерів</t>
  </si>
  <si>
    <t>Інженерно-хімічний</t>
  </si>
  <si>
    <t>Науково-дослідна</t>
  </si>
  <si>
    <t>4</t>
  </si>
  <si>
    <t>5</t>
  </si>
  <si>
    <t>Магістерська дисертація</t>
  </si>
  <si>
    <t xml:space="preserve">Спеціальність </t>
  </si>
  <si>
    <t xml:space="preserve">161  Хімічні технології та інженерія </t>
  </si>
  <si>
    <t>Освітньо-кваліфікаційний рівень</t>
  </si>
  <si>
    <t>Випускова кафедра</t>
  </si>
  <si>
    <t>Екологія та технологія рослинних полімерів</t>
  </si>
  <si>
    <t>семестр</t>
  </si>
  <si>
    <t>Назва дисципліни</t>
  </si>
  <si>
    <t>ECTS</t>
  </si>
  <si>
    <t>Контроль</t>
  </si>
  <si>
    <t>год /тижд.</t>
  </si>
  <si>
    <t>Практикум з іншомовного професійного спілкування</t>
  </si>
  <si>
    <t xml:space="preserve"> Інтелектуальна власність та патентознавство</t>
  </si>
  <si>
    <t>залік</t>
  </si>
  <si>
    <t xml:space="preserve">Навчальна дисципліна з проблем сталого розвитку </t>
  </si>
  <si>
    <t>Технологія переробки макулатури</t>
  </si>
  <si>
    <t>екзамен</t>
  </si>
  <si>
    <t>Очистка та рекуперація промислових викидів целюлозно-паперових виробництв</t>
  </si>
  <si>
    <t>Очистка та рекуперація промислових викидів целюлозно-паперових виробництв. Курсова робота</t>
  </si>
  <si>
    <t>КР</t>
  </si>
  <si>
    <t>Спеціальні методи досліджень продуктів переробки рослинної сировини</t>
  </si>
  <si>
    <t>Технологія гідролізного виробництва</t>
  </si>
  <si>
    <t xml:space="preserve"> залік</t>
  </si>
  <si>
    <t>Наукова робота за темою магістерської дисертації (наукова робота +ОНД)</t>
  </si>
  <si>
    <t>3ек+4</t>
  </si>
  <si>
    <t>Технологія обробки та переробки паперу та картону</t>
  </si>
  <si>
    <t>Спеціальні методи досліджень продуктів переробки рослинної сировини. Курсова робота</t>
  </si>
  <si>
    <t>Менеджменту стартап-проектів</t>
  </si>
  <si>
    <t>Основи поліграфії</t>
  </si>
  <si>
    <t>3ек.+3</t>
  </si>
  <si>
    <t>Навчальна дисципліна з педагогіки</t>
  </si>
  <si>
    <t xml:space="preserve">Автоматичне регулювання та управління технологічними процесами у виробництві </t>
  </si>
  <si>
    <t xml:space="preserve">Інноваційні технології рослинного ресурсозбереження </t>
  </si>
  <si>
    <t>Інноваційні технології рослинного ресурсозбереження Курсова робота</t>
  </si>
  <si>
    <t>Математичні методи оптимізації</t>
  </si>
  <si>
    <t xml:space="preserve">Особливості виробництва спеціальних видів паперу </t>
  </si>
  <si>
    <t xml:space="preserve">Комп"ютерні технології в науковій та інженерній діяльності в переробці рослинної сировини </t>
  </si>
  <si>
    <t>Управління проектами та грантами</t>
  </si>
  <si>
    <t>3ек+6</t>
  </si>
  <si>
    <t>9ек.+1</t>
  </si>
  <si>
    <t>Σ</t>
  </si>
  <si>
    <t>Зав. кафедри Е та ТРП                                            Гомеля М.Д.</t>
  </si>
  <si>
    <t>Основи стандартизації, метрології та теорії похибок</t>
  </si>
  <si>
    <t>Особливості виробництва спеціальних видів паперу</t>
  </si>
  <si>
    <t>2, 3</t>
  </si>
  <si>
    <t>1, 2</t>
  </si>
  <si>
    <t>Інноваційні технології рослинного ресурсозбереження</t>
  </si>
  <si>
    <t>Навчальна дисципліна з технології гідролізного виробництва</t>
  </si>
  <si>
    <t>Астрелін І.М.</t>
  </si>
  <si>
    <t>Гомеля М.Д.</t>
  </si>
  <si>
    <t>Заст. декана ІХФ</t>
  </si>
  <si>
    <t>Сідоров Д.Е./</t>
  </si>
  <si>
    <t>Ухвалено на засіданні Вченої ради університету, протокол № 3 від  11 березня 2019    р.</t>
  </si>
  <si>
    <t>ЗО1</t>
  </si>
  <si>
    <t>ЗО2</t>
  </si>
  <si>
    <t>ЗО3</t>
  </si>
  <si>
    <t>ЗВ1</t>
  </si>
  <si>
    <t>ЗВ2</t>
  </si>
  <si>
    <t>ЗВ3</t>
  </si>
  <si>
    <t>ЗВ4</t>
  </si>
  <si>
    <t>І.2.Дослідницький (науковий) компонент (за вибором студентів)</t>
  </si>
  <si>
    <t xml:space="preserve"> І.3.Навчальні дисципліни базової підготовки (за вибором студентів)</t>
  </si>
  <si>
    <t>магістр ОНП(2019)</t>
  </si>
  <si>
    <t>Комп'ютерні технології в науковій та інженерній діяльності в переробці рослинної сировини</t>
  </si>
  <si>
    <t xml:space="preserve">інженер-технолог (хімічні технології), інженер-дослідник </t>
  </si>
  <si>
    <r>
      <t xml:space="preserve">      (</t>
    </r>
    <r>
      <rPr>
        <sz val="20"/>
        <rFont val="Arial"/>
        <family val="2"/>
      </rPr>
      <t>назва освітньо- ступеня</t>
    </r>
    <r>
      <rPr>
        <b/>
        <sz val="20"/>
        <rFont val="Arial"/>
        <family val="2"/>
      </rPr>
      <t>)</t>
    </r>
  </si>
  <si>
    <r>
      <t xml:space="preserve">                                                                          </t>
    </r>
    <r>
      <rPr>
        <b/>
        <sz val="20"/>
        <rFont val="Arial"/>
        <family val="2"/>
      </rPr>
      <t>І. Графік навчального процесу</t>
    </r>
  </si>
  <si>
    <t>ПВ1</t>
  </si>
  <si>
    <t>ПО1</t>
  </si>
  <si>
    <t>ПО2</t>
  </si>
  <si>
    <t>ПО3</t>
  </si>
  <si>
    <t>ПО4</t>
  </si>
  <si>
    <t>ПО5</t>
  </si>
  <si>
    <t>ПО6</t>
  </si>
  <si>
    <t>ПО7</t>
  </si>
  <si>
    <t>ПО8</t>
  </si>
  <si>
    <t>ПО9</t>
  </si>
  <si>
    <t>ПО10</t>
  </si>
  <si>
    <t>Інтелектуальна власність та патентознавство</t>
  </si>
  <si>
    <t>Освітньо-наукова програма</t>
  </si>
  <si>
    <t>Хімічні технології переробки деревини та
рослинної сировини</t>
  </si>
  <si>
    <r>
      <t xml:space="preserve">                       </t>
    </r>
    <r>
      <rPr>
        <b/>
        <sz val="26"/>
        <rFont val="Arial"/>
        <family val="2"/>
      </rPr>
      <t>НАВЧАЛЬНИЙ   ПЛАН</t>
    </r>
  </si>
  <si>
    <t>1 ,3</t>
  </si>
  <si>
    <t xml:space="preserve">                    НАЦІОНАЛЬНИЙ ТЕХНІЧНИЙ УНІВЕРСИТЕТ УКРАЇНИ "КИЇВСЬКИЙ ПОЛІТЕХНІЧНИЙ ІНСТИТУТ імені ІГОРЯ СІКОРСЬКОГО"</t>
  </si>
  <si>
    <t>ЗВ5</t>
  </si>
  <si>
    <t>ЗВ6</t>
  </si>
  <si>
    <t>ЗВ7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</si>
</sst>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8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Arial"/>
      <family val="2"/>
    </font>
    <font>
      <sz val="18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 Cyr"/>
      <family val="0"/>
    </font>
    <font>
      <sz val="14"/>
      <name val="Arial Cyr"/>
      <family val="0"/>
    </font>
    <font>
      <b/>
      <i/>
      <sz val="12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i/>
      <sz val="20"/>
      <color indexed="8"/>
      <name val="Arial"/>
      <family val="2"/>
    </font>
    <font>
      <b/>
      <sz val="20"/>
      <color indexed="8"/>
      <name val="Arial"/>
      <family val="2"/>
    </font>
    <font>
      <b/>
      <i/>
      <sz val="20"/>
      <color indexed="10"/>
      <name val="Arial"/>
      <family val="2"/>
    </font>
    <font>
      <b/>
      <sz val="20"/>
      <name val="Arial Cyr"/>
      <family val="0"/>
    </font>
    <font>
      <b/>
      <sz val="20"/>
      <color indexed="1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sz val="20"/>
      <name val="Arial Cyr"/>
      <family val="0"/>
    </font>
    <font>
      <i/>
      <sz val="20"/>
      <name val="Arial"/>
      <family val="2"/>
    </font>
    <font>
      <sz val="20"/>
      <color indexed="8"/>
      <name val="Arial Cyr"/>
      <family val="0"/>
    </font>
    <font>
      <sz val="20"/>
      <color indexed="8"/>
      <name val="Arial"/>
      <family val="2"/>
    </font>
    <font>
      <sz val="20"/>
      <color indexed="10"/>
      <name val="Arial Cyr"/>
      <family val="0"/>
    </font>
    <font>
      <sz val="20"/>
      <color indexed="10"/>
      <name val="Arial"/>
      <family val="2"/>
    </font>
    <font>
      <sz val="26"/>
      <name val="Arial"/>
      <family val="2"/>
    </font>
    <font>
      <b/>
      <sz val="26"/>
      <name val="Times New Roman"/>
      <family val="1"/>
    </font>
    <font>
      <b/>
      <sz val="26"/>
      <name val="Arial"/>
      <family val="2"/>
    </font>
    <font>
      <b/>
      <sz val="24"/>
      <name val="Arial"/>
      <family val="2"/>
    </font>
    <font>
      <b/>
      <u val="single"/>
      <sz val="2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724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" vertical="justify" wrapText="1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5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21" fillId="0" borderId="0" xfId="0" applyNumberFormat="1" applyFont="1" applyBorder="1" applyAlignment="1" applyProtection="1">
      <alignment horizontal="left" vertical="justify"/>
      <protection/>
    </xf>
    <xf numFmtId="49" fontId="22" fillId="0" borderId="0" xfId="0" applyNumberFormat="1" applyFont="1" applyBorder="1" applyAlignment="1" applyProtection="1">
      <alignment horizontal="center" vertical="justify" wrapText="1"/>
      <protection/>
    </xf>
    <xf numFmtId="0" fontId="22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right"/>
      <protection/>
    </xf>
    <xf numFmtId="11" fontId="24" fillId="0" borderId="0" xfId="0" applyNumberFormat="1" applyFont="1" applyBorder="1" applyAlignment="1" applyProtection="1">
      <alignment horizontal="left" vertical="justify" wrapText="1"/>
      <protection/>
    </xf>
    <xf numFmtId="0" fontId="22" fillId="0" borderId="0" xfId="0" applyNumberFormat="1" applyFont="1" applyBorder="1" applyAlignment="1" applyProtection="1">
      <alignment horizontal="left" vertical="justify"/>
      <protection/>
    </xf>
    <xf numFmtId="49" fontId="22" fillId="0" borderId="0" xfId="0" applyNumberFormat="1" applyFont="1" applyBorder="1" applyAlignment="1" applyProtection="1">
      <alignment horizontal="center" vertical="justify"/>
      <protection/>
    </xf>
    <xf numFmtId="49" fontId="17" fillId="0" borderId="0" xfId="0" applyNumberFormat="1" applyFont="1" applyBorder="1" applyAlignment="1" applyProtection="1">
      <alignment horizontal="left" vertical="justify"/>
      <protection/>
    </xf>
    <xf numFmtId="0" fontId="18" fillId="0" borderId="0" xfId="0" applyFont="1" applyBorder="1" applyAlignment="1" applyProtection="1">
      <alignment vertical="justify"/>
      <protection/>
    </xf>
    <xf numFmtId="0" fontId="24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vertical="justify"/>
      <protection/>
    </xf>
    <xf numFmtId="0" fontId="15" fillId="0" borderId="0" xfId="0" applyFont="1" applyBorder="1" applyAlignment="1" applyProtection="1">
      <alignment vertical="justify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11" fontId="24" fillId="0" borderId="0" xfId="0" applyNumberFormat="1" applyFont="1" applyBorder="1" applyAlignment="1" applyProtection="1">
      <alignment horizontal="left" vertical="justify" wrapText="1"/>
      <protection/>
    </xf>
    <xf numFmtId="0" fontId="22" fillId="0" borderId="0" xfId="0" applyNumberFormat="1" applyFont="1" applyBorder="1" applyAlignment="1" applyProtection="1">
      <alignment horizontal="center" vertical="justify" wrapText="1"/>
      <protection/>
    </xf>
    <xf numFmtId="0" fontId="22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justify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left" vertical="justify"/>
      <protection/>
    </xf>
    <xf numFmtId="49" fontId="22" fillId="0" borderId="0" xfId="0" applyNumberFormat="1" applyFont="1" applyBorder="1" applyAlignment="1" applyProtection="1">
      <alignment horizontal="left" vertical="justify"/>
      <protection/>
    </xf>
    <xf numFmtId="0" fontId="24" fillId="0" borderId="0" xfId="0" applyFont="1" applyBorder="1" applyAlignment="1">
      <alignment/>
    </xf>
    <xf numFmtId="0" fontId="22" fillId="0" borderId="0" xfId="0" applyNumberFormat="1" applyFont="1" applyBorder="1" applyAlignment="1" applyProtection="1">
      <alignment horizontal="center" vertical="justify"/>
      <protection/>
    </xf>
    <xf numFmtId="49" fontId="24" fillId="0" borderId="0" xfId="0" applyNumberFormat="1" applyFont="1" applyBorder="1" applyAlignment="1" applyProtection="1">
      <alignment horizontal="center" vertical="justify" wrapText="1"/>
      <protection/>
    </xf>
    <xf numFmtId="0" fontId="1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/>
      <protection/>
    </xf>
    <xf numFmtId="49" fontId="28" fillId="0" borderId="0" xfId="0" applyNumberFormat="1" applyFont="1" applyBorder="1" applyAlignment="1" applyProtection="1">
      <alignment horizontal="left" vertical="justify"/>
      <protection/>
    </xf>
    <xf numFmtId="0" fontId="0" fillId="0" borderId="0" xfId="0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center" vertical="justify" wrapText="1"/>
      <protection/>
    </xf>
    <xf numFmtId="0" fontId="14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11" fontId="10" fillId="0" borderId="0" xfId="0" applyNumberFormat="1" applyFont="1" applyBorder="1" applyAlignment="1" applyProtection="1">
      <alignment horizontal="left" vertical="justify" wrapText="1"/>
      <protection/>
    </xf>
    <xf numFmtId="0" fontId="14" fillId="0" borderId="0" xfId="0" applyNumberFormat="1" applyFont="1" applyBorder="1" applyAlignment="1" applyProtection="1">
      <alignment horizontal="left" vertical="justify"/>
      <protection/>
    </xf>
    <xf numFmtId="49" fontId="14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0" fontId="0" fillId="0" borderId="0" xfId="0" applyBorder="1" applyAlignment="1" applyProtection="1">
      <alignment vertical="justify"/>
      <protection/>
    </xf>
    <xf numFmtId="0" fontId="10" fillId="0" borderId="0" xfId="0" applyFont="1" applyBorder="1" applyAlignment="1" applyProtection="1">
      <alignment vertical="justify"/>
      <protection/>
    </xf>
    <xf numFmtId="0" fontId="10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justify"/>
      <protection/>
    </xf>
    <xf numFmtId="0" fontId="7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4" fillId="0" borderId="0" xfId="0" applyNumberFormat="1" applyFont="1" applyBorder="1" applyAlignment="1" applyProtection="1">
      <alignment horizontal="center" vertical="justify" wrapText="1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1" fontId="10" fillId="0" borderId="0" xfId="0" applyNumberFormat="1" applyFont="1" applyBorder="1" applyAlignment="1" applyProtection="1">
      <alignment horizontal="left" vertical="justify" wrapText="1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14" fillId="0" borderId="0" xfId="0" applyNumberFormat="1" applyFont="1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9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 vertical="center" textRotation="90" wrapText="1"/>
      <protection/>
    </xf>
    <xf numFmtId="0" fontId="8" fillId="0" borderId="23" xfId="0" applyNumberFormat="1" applyFont="1" applyBorder="1" applyAlignment="1" applyProtection="1">
      <alignment horizontal="center" vertical="center"/>
      <protection/>
    </xf>
    <xf numFmtId="0" fontId="8" fillId="0" borderId="24" xfId="0" applyNumberFormat="1" applyFont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textRotation="90"/>
      <protection/>
    </xf>
    <xf numFmtId="0" fontId="8" fillId="0" borderId="0" xfId="0" applyNumberFormat="1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2" fontId="8" fillId="0" borderId="0" xfId="0" applyNumberFormat="1" applyFont="1" applyBorder="1" applyAlignment="1" applyProtection="1">
      <alignment horizontal="center" vertical="center"/>
      <protection/>
    </xf>
    <xf numFmtId="49" fontId="31" fillId="0" borderId="0" xfId="0" applyNumberFormat="1" applyFont="1" applyBorder="1" applyAlignment="1" applyProtection="1">
      <alignment horizontal="right" vertical="justify"/>
      <protection/>
    </xf>
    <xf numFmtId="49" fontId="32" fillId="0" borderId="19" xfId="0" applyNumberFormat="1" applyFont="1" applyFill="1" applyBorder="1" applyAlignment="1" applyProtection="1">
      <alignment horizontal="left" vertical="justify"/>
      <protection/>
    </xf>
    <xf numFmtId="49" fontId="31" fillId="32" borderId="0" xfId="0" applyNumberFormat="1" applyFont="1" applyFill="1" applyBorder="1" applyAlignment="1" applyProtection="1">
      <alignment horizontal="right" vertical="justify"/>
      <protection/>
    </xf>
    <xf numFmtId="0" fontId="32" fillId="32" borderId="0" xfId="0" applyFont="1" applyFill="1" applyBorder="1" applyAlignment="1" applyProtection="1">
      <alignment vertical="top"/>
      <protection/>
    </xf>
    <xf numFmtId="0" fontId="32" fillId="32" borderId="16" xfId="0" applyFont="1" applyFill="1" applyBorder="1" applyAlignment="1" applyProtection="1">
      <alignment vertical="top"/>
      <protection/>
    </xf>
    <xf numFmtId="49" fontId="31" fillId="32" borderId="0" xfId="0" applyNumberFormat="1" applyFont="1" applyFill="1" applyBorder="1" applyAlignment="1" applyProtection="1">
      <alignment horizontal="left" vertical="justify"/>
      <protection/>
    </xf>
    <xf numFmtId="49" fontId="32" fillId="32" borderId="0" xfId="0" applyNumberFormat="1" applyFont="1" applyFill="1" applyBorder="1" applyAlignment="1" applyProtection="1">
      <alignment horizontal="left" vertical="justify"/>
      <protection/>
    </xf>
    <xf numFmtId="49" fontId="31" fillId="0" borderId="0" xfId="0" applyNumberFormat="1" applyFont="1" applyBorder="1" applyAlignment="1" applyProtection="1">
      <alignment horizontal="left" vertical="justify"/>
      <protection/>
    </xf>
    <xf numFmtId="49" fontId="33" fillId="0" borderId="0" xfId="0" applyNumberFormat="1" applyFont="1" applyBorder="1" applyAlignment="1" applyProtection="1">
      <alignment horizontal="left" vertical="justify"/>
      <protection/>
    </xf>
    <xf numFmtId="0" fontId="32" fillId="32" borderId="0" xfId="0" applyFont="1" applyFill="1" applyBorder="1" applyAlignment="1" applyProtection="1">
      <alignment vertical="center"/>
      <protection/>
    </xf>
    <xf numFmtId="0" fontId="32" fillId="32" borderId="0" xfId="0" applyNumberFormat="1" applyFont="1" applyFill="1" applyBorder="1" applyAlignment="1" applyProtection="1">
      <alignment horizontal="left" vertical="justify"/>
      <protection/>
    </xf>
    <xf numFmtId="0" fontId="32" fillId="32" borderId="0" xfId="0" applyFont="1" applyFill="1" applyBorder="1" applyAlignment="1" applyProtection="1">
      <alignment horizontal="right"/>
      <protection/>
    </xf>
    <xf numFmtId="49" fontId="32" fillId="32" borderId="0" xfId="0" applyNumberFormat="1" applyFont="1" applyFill="1" applyBorder="1" applyAlignment="1" applyProtection="1">
      <alignment horizontal="left" vertical="justify"/>
      <protection/>
    </xf>
    <xf numFmtId="49" fontId="32" fillId="32" borderId="0" xfId="0" applyNumberFormat="1" applyFont="1" applyFill="1" applyBorder="1" applyAlignment="1" applyProtection="1">
      <alignment horizontal="center" vertical="justify" wrapText="1"/>
      <protection/>
    </xf>
    <xf numFmtId="0" fontId="36" fillId="0" borderId="0" xfId="0" applyFont="1" applyBorder="1" applyAlignment="1" applyProtection="1">
      <alignment/>
      <protection/>
    </xf>
    <xf numFmtId="0" fontId="36" fillId="0" borderId="0" xfId="0" applyNumberFormat="1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36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wrapText="1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36" fillId="0" borderId="19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36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left" vertical="top"/>
      <protection/>
    </xf>
    <xf numFmtId="0" fontId="36" fillId="0" borderId="0" xfId="0" applyFont="1" applyBorder="1" applyAlignment="1" applyProtection="1">
      <alignment horizontal="center" vertical="top"/>
      <protection/>
    </xf>
    <xf numFmtId="0" fontId="36" fillId="0" borderId="0" xfId="0" applyFont="1" applyBorder="1" applyAlignment="1" applyProtection="1">
      <alignment horizontal="left" vertical="top"/>
      <protection/>
    </xf>
    <xf numFmtId="0" fontId="36" fillId="0" borderId="0" xfId="0" applyFont="1" applyBorder="1" applyAlignment="1" applyProtection="1">
      <alignment/>
      <protection/>
    </xf>
    <xf numFmtId="49" fontId="36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 wrapText="1"/>
      <protection/>
    </xf>
    <xf numFmtId="0" fontId="36" fillId="0" borderId="12" xfId="0" applyNumberFormat="1" applyFont="1" applyBorder="1" applyAlignment="1" applyProtection="1">
      <alignment horizontal="center"/>
      <protection/>
    </xf>
    <xf numFmtId="0" fontId="36" fillId="0" borderId="10" xfId="0" applyNumberFormat="1" applyFont="1" applyBorder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11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36" fillId="0" borderId="27" xfId="0" applyNumberFormat="1" applyFont="1" applyBorder="1" applyAlignment="1" applyProtection="1">
      <alignment horizontal="center"/>
      <protection/>
    </xf>
    <xf numFmtId="0" fontId="36" fillId="0" borderId="28" xfId="0" applyNumberFormat="1" applyFont="1" applyBorder="1" applyAlignment="1" applyProtection="1">
      <alignment horizontal="center"/>
      <protection/>
    </xf>
    <xf numFmtId="0" fontId="8" fillId="0" borderId="28" xfId="0" applyNumberFormat="1" applyFont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center"/>
      <protection/>
    </xf>
    <xf numFmtId="0" fontId="8" fillId="0" borderId="29" xfId="0" applyNumberFormat="1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left"/>
      <protection/>
    </xf>
    <xf numFmtId="0" fontId="36" fillId="0" borderId="20" xfId="0" applyNumberFormat="1" applyFont="1" applyBorder="1" applyAlignment="1" applyProtection="1">
      <alignment horizontal="left"/>
      <protection/>
    </xf>
    <xf numFmtId="0" fontId="36" fillId="0" borderId="0" xfId="0" applyNumberFormat="1" applyFont="1" applyBorder="1" applyAlignment="1" applyProtection="1">
      <alignment horizontal="left"/>
      <protection/>
    </xf>
    <xf numFmtId="0" fontId="36" fillId="0" borderId="20" xfId="0" applyNumberFormat="1" applyFont="1" applyBorder="1" applyAlignment="1" applyProtection="1">
      <alignment horizontal="center"/>
      <protection/>
    </xf>
    <xf numFmtId="0" fontId="36" fillId="0" borderId="20" xfId="0" applyFont="1" applyBorder="1" applyAlignment="1" applyProtection="1">
      <alignment horizontal="left"/>
      <protection/>
    </xf>
    <xf numFmtId="0" fontId="36" fillId="0" borderId="20" xfId="0" applyFont="1" applyBorder="1" applyAlignment="1" applyProtection="1">
      <alignment horizontal="center" vertical="center"/>
      <protection/>
    </xf>
    <xf numFmtId="0" fontId="36" fillId="0" borderId="0" xfId="0" applyNumberFormat="1" applyFont="1" applyBorder="1" applyAlignment="1" applyProtection="1">
      <alignment horizontal="center"/>
      <protection/>
    </xf>
    <xf numFmtId="0" fontId="36" fillId="0" borderId="30" xfId="0" applyNumberFormat="1" applyFont="1" applyBorder="1" applyAlignment="1" applyProtection="1">
      <alignment horizontal="left"/>
      <protection/>
    </xf>
    <xf numFmtId="0" fontId="8" fillId="0" borderId="31" xfId="0" applyFont="1" applyBorder="1" applyAlignment="1" applyProtection="1">
      <alignment horizontal="center"/>
      <protection/>
    </xf>
    <xf numFmtId="0" fontId="36" fillId="0" borderId="32" xfId="0" applyFont="1" applyBorder="1" applyAlignment="1" applyProtection="1">
      <alignment/>
      <protection/>
    </xf>
    <xf numFmtId="0" fontId="36" fillId="0" borderId="0" xfId="0" applyNumberFormat="1" applyFont="1" applyBorder="1" applyAlignment="1" applyProtection="1">
      <alignment horizontal="center" wrapText="1"/>
      <protection/>
    </xf>
    <xf numFmtId="0" fontId="8" fillId="0" borderId="33" xfId="0" applyNumberFormat="1" applyFont="1" applyBorder="1" applyAlignment="1" applyProtection="1">
      <alignment horizontal="center" vertical="center"/>
      <protection/>
    </xf>
    <xf numFmtId="0" fontId="8" fillId="0" borderId="34" xfId="0" applyNumberFormat="1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left" vertical="center"/>
      <protection/>
    </xf>
    <xf numFmtId="0" fontId="8" fillId="0" borderId="35" xfId="0" applyNumberFormat="1" applyFont="1" applyBorder="1" applyAlignment="1" applyProtection="1">
      <alignment horizontal="center" vertical="center"/>
      <protection/>
    </xf>
    <xf numFmtId="0" fontId="8" fillId="0" borderId="39" xfId="0" applyNumberFormat="1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NumberFormat="1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horizontal="center" vertical="top" wrapText="1"/>
      <protection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6" fillId="0" borderId="0" xfId="0" applyNumberFormat="1" applyFont="1" applyBorder="1" applyAlignment="1" applyProtection="1">
      <alignment horizontal="center" vertical="center"/>
      <protection/>
    </xf>
    <xf numFmtId="0" fontId="41" fillId="0" borderId="19" xfId="0" applyFont="1" applyFill="1" applyBorder="1" applyAlignment="1" applyProtection="1">
      <alignment vertical="justify"/>
      <protection/>
    </xf>
    <xf numFmtId="0" fontId="42" fillId="0" borderId="19" xfId="0" applyFont="1" applyFill="1" applyBorder="1" applyAlignment="1" applyProtection="1">
      <alignment/>
      <protection/>
    </xf>
    <xf numFmtId="0" fontId="42" fillId="0" borderId="19" xfId="0" applyFont="1" applyFill="1" applyBorder="1" applyAlignment="1" applyProtection="1">
      <alignment vertical="justify"/>
      <protection/>
    </xf>
    <xf numFmtId="0" fontId="42" fillId="0" borderId="19" xfId="0" applyFont="1" applyFill="1" applyBorder="1" applyAlignment="1" applyProtection="1">
      <alignment horizontal="right"/>
      <protection/>
    </xf>
    <xf numFmtId="0" fontId="36" fillId="32" borderId="0" xfId="0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2" fillId="32" borderId="0" xfId="0" applyFont="1" applyFill="1" applyBorder="1" applyAlignment="1" applyProtection="1">
      <alignment horizontal="center"/>
      <protection/>
    </xf>
    <xf numFmtId="0" fontId="42" fillId="32" borderId="0" xfId="0" applyFont="1" applyFill="1" applyBorder="1" applyAlignment="1" applyProtection="1">
      <alignment/>
      <protection/>
    </xf>
    <xf numFmtId="0" fontId="41" fillId="32" borderId="0" xfId="0" applyFont="1" applyFill="1" applyBorder="1" applyAlignment="1">
      <alignment horizontal="center"/>
    </xf>
    <xf numFmtId="0" fontId="42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49" fontId="42" fillId="32" borderId="0" xfId="0" applyNumberFormat="1" applyFont="1" applyFill="1" applyBorder="1" applyAlignment="1" applyProtection="1">
      <alignment horizontal="left" vertical="justify"/>
      <protection/>
    </xf>
    <xf numFmtId="49" fontId="42" fillId="32" borderId="0" xfId="0" applyNumberFormat="1" applyFont="1" applyFill="1" applyBorder="1" applyAlignment="1" applyProtection="1">
      <alignment horizontal="center" vertical="justify" wrapText="1"/>
      <protection/>
    </xf>
    <xf numFmtId="0" fontId="43" fillId="0" borderId="0" xfId="0" applyFont="1" applyBorder="1" applyAlignment="1">
      <alignment/>
    </xf>
    <xf numFmtId="49" fontId="35" fillId="0" borderId="0" xfId="0" applyNumberFormat="1" applyFont="1" applyBorder="1" applyAlignment="1" applyProtection="1">
      <alignment horizontal="center" vertical="justify" wrapText="1"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right"/>
      <protection/>
    </xf>
    <xf numFmtId="11" fontId="44" fillId="0" borderId="0" xfId="0" applyNumberFormat="1" applyFont="1" applyBorder="1" applyAlignment="1" applyProtection="1">
      <alignment horizontal="left" vertical="justify" wrapText="1"/>
      <protection/>
    </xf>
    <xf numFmtId="0" fontId="43" fillId="0" borderId="0" xfId="0" applyFont="1" applyBorder="1" applyAlignment="1" applyProtection="1">
      <alignment vertical="justify"/>
      <protection/>
    </xf>
    <xf numFmtId="0" fontId="44" fillId="0" borderId="0" xfId="0" applyFont="1" applyBorder="1" applyAlignment="1" applyProtection="1">
      <alignment vertical="justify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35" fillId="0" borderId="0" xfId="0" applyNumberFormat="1" applyFont="1" applyBorder="1" applyAlignment="1" applyProtection="1">
      <alignment horizontal="left" vertical="center"/>
      <protection/>
    </xf>
    <xf numFmtId="49" fontId="35" fillId="0" borderId="0" xfId="0" applyNumberFormat="1" applyFont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 vertical="top" wrapText="1"/>
      <protection/>
    </xf>
    <xf numFmtId="0" fontId="45" fillId="0" borderId="0" xfId="0" applyNumberFormat="1" applyFont="1" applyBorder="1" applyAlignment="1" applyProtection="1">
      <alignment vertical="top" wrapText="1"/>
      <protection/>
    </xf>
    <xf numFmtId="0" fontId="45" fillId="0" borderId="0" xfId="0" applyNumberFormat="1" applyFont="1" applyBorder="1" applyAlignment="1" applyProtection="1">
      <alignment/>
      <protection/>
    </xf>
    <xf numFmtId="49" fontId="45" fillId="0" borderId="0" xfId="0" applyNumberFormat="1" applyFont="1" applyBorder="1" applyAlignment="1" applyProtection="1">
      <alignment/>
      <protection/>
    </xf>
    <xf numFmtId="1" fontId="13" fillId="0" borderId="33" xfId="0" applyNumberFormat="1" applyFont="1" applyFill="1" applyBorder="1" applyAlignment="1" applyProtection="1">
      <alignment horizontal="center" vertical="center"/>
      <protection/>
    </xf>
    <xf numFmtId="1" fontId="13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/>
      <protection/>
    </xf>
    <xf numFmtId="0" fontId="36" fillId="0" borderId="19" xfId="0" applyFont="1" applyBorder="1" applyAlignment="1" applyProtection="1">
      <alignment horizontal="left" vertical="top"/>
      <protection/>
    </xf>
    <xf numFmtId="0" fontId="36" fillId="0" borderId="19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2" fillId="32" borderId="0" xfId="0" applyFont="1" applyFill="1" applyBorder="1" applyAlignment="1" applyProtection="1">
      <alignment vertical="top"/>
      <protection/>
    </xf>
    <xf numFmtId="0" fontId="42" fillId="32" borderId="16" xfId="0" applyFont="1" applyFill="1" applyBorder="1" applyAlignment="1" applyProtection="1">
      <alignment vertical="top"/>
      <protection/>
    </xf>
    <xf numFmtId="0" fontId="42" fillId="32" borderId="0" xfId="0" applyNumberFormat="1" applyFont="1" applyFill="1" applyBorder="1" applyAlignment="1" applyProtection="1">
      <alignment horizontal="left" vertical="justify"/>
      <protection/>
    </xf>
    <xf numFmtId="49" fontId="42" fillId="32" borderId="0" xfId="0" applyNumberFormat="1" applyFont="1" applyFill="1" applyBorder="1" applyAlignment="1" applyProtection="1">
      <alignment horizontal="left" vertical="justify"/>
      <protection/>
    </xf>
    <xf numFmtId="0" fontId="44" fillId="0" borderId="0" xfId="0" applyNumberFormat="1" applyFont="1" applyBorder="1" applyAlignment="1" applyProtection="1">
      <alignment horizontal="left" vertical="justify"/>
      <protection/>
    </xf>
    <xf numFmtId="49" fontId="44" fillId="0" borderId="0" xfId="0" applyNumberFormat="1" applyFont="1" applyBorder="1" applyAlignment="1" applyProtection="1">
      <alignment horizontal="center" vertical="justify"/>
      <protection/>
    </xf>
    <xf numFmtId="49" fontId="44" fillId="0" borderId="0" xfId="0" applyNumberFormat="1" applyFont="1" applyBorder="1" applyAlignment="1" applyProtection="1">
      <alignment horizontal="left" vertical="justify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40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36" fillId="0" borderId="25" xfId="0" applyFont="1" applyFill="1" applyBorder="1" applyAlignment="1" applyProtection="1">
      <alignment horizontal="center" vertical="center"/>
      <protection/>
    </xf>
    <xf numFmtId="0" fontId="36" fillId="0" borderId="24" xfId="0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36" fillId="0" borderId="41" xfId="0" applyNumberFormat="1" applyFont="1" applyFill="1" applyBorder="1" applyAlignment="1" applyProtection="1">
      <alignment horizontal="center" vertical="center"/>
      <protection/>
    </xf>
    <xf numFmtId="0" fontId="36" fillId="0" borderId="19" xfId="0" applyNumberFormat="1" applyFont="1" applyFill="1" applyBorder="1" applyAlignment="1" applyProtection="1">
      <alignment horizontal="center" vertical="center"/>
      <protection/>
    </xf>
    <xf numFmtId="0" fontId="36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left" vertical="center" wrapText="1" shrinkToFit="1"/>
      <protection/>
    </xf>
    <xf numFmtId="0" fontId="8" fillId="0" borderId="25" xfId="0" applyFont="1" applyFill="1" applyBorder="1" applyAlignment="1" applyProtection="1">
      <alignment horizontal="left" vertical="center" wrapText="1" shrinkToFit="1"/>
      <protection/>
    </xf>
    <xf numFmtId="0" fontId="8" fillId="0" borderId="24" xfId="0" applyFont="1" applyFill="1" applyBorder="1" applyAlignment="1" applyProtection="1">
      <alignment horizontal="left" vertical="center" wrapText="1" shrinkToFit="1"/>
      <protection/>
    </xf>
    <xf numFmtId="0" fontId="36" fillId="0" borderId="25" xfId="0" applyNumberFormat="1" applyFont="1" applyFill="1" applyBorder="1" applyAlignment="1" applyProtection="1">
      <alignment horizontal="center" vertical="center"/>
      <protection/>
    </xf>
    <xf numFmtId="0" fontId="36" fillId="0" borderId="24" xfId="0" applyNumberFormat="1" applyFont="1" applyFill="1" applyBorder="1" applyAlignment="1" applyProtection="1">
      <alignment horizontal="center" vertical="center"/>
      <protection/>
    </xf>
    <xf numFmtId="192" fontId="13" fillId="0" borderId="37" xfId="0" applyNumberFormat="1" applyFont="1" applyFill="1" applyBorder="1" applyAlignment="1" applyProtection="1">
      <alignment horizontal="center" vertical="center"/>
      <protection/>
    </xf>
    <xf numFmtId="1" fontId="13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Border="1" applyAlignment="1" applyProtection="1">
      <alignment horizontal="center" vertical="center"/>
      <protection/>
    </xf>
    <xf numFmtId="0" fontId="8" fillId="0" borderId="24" xfId="0" applyNumberFormat="1" applyFont="1" applyBorder="1" applyAlignment="1" applyProtection="1">
      <alignment horizontal="center" vertical="center"/>
      <protection/>
    </xf>
    <xf numFmtId="0" fontId="8" fillId="0" borderId="44" xfId="0" applyNumberFormat="1" applyFont="1" applyBorder="1" applyAlignment="1" applyProtection="1">
      <alignment horizontal="center" vertical="center"/>
      <protection/>
    </xf>
    <xf numFmtId="0" fontId="8" fillId="0" borderId="45" xfId="0" applyNumberFormat="1" applyFont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36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36" fillId="0" borderId="25" xfId="0" applyFont="1" applyBorder="1" applyAlignment="1" applyProtection="1">
      <alignment horizontal="center" vertical="center"/>
      <protection/>
    </xf>
    <xf numFmtId="0" fontId="36" fillId="0" borderId="24" xfId="0" applyFont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right"/>
      <protection/>
    </xf>
    <xf numFmtId="0" fontId="8" fillId="0" borderId="46" xfId="0" applyFont="1" applyFill="1" applyBorder="1" applyAlignment="1" applyProtection="1">
      <alignment horizontal="right"/>
      <protection/>
    </xf>
    <xf numFmtId="0" fontId="8" fillId="0" borderId="48" xfId="0" applyFont="1" applyFill="1" applyBorder="1" applyAlignment="1" applyProtection="1">
      <alignment horizontal="right"/>
      <protection/>
    </xf>
    <xf numFmtId="0" fontId="8" fillId="0" borderId="23" xfId="0" applyFont="1" applyFill="1" applyBorder="1" applyAlignment="1" applyProtection="1">
      <alignment horizontal="left" wrapText="1"/>
      <protection/>
    </xf>
    <xf numFmtId="0" fontId="8" fillId="0" borderId="25" xfId="0" applyFont="1" applyFill="1" applyBorder="1" applyAlignment="1" applyProtection="1">
      <alignment horizontal="left" wrapText="1"/>
      <protection/>
    </xf>
    <xf numFmtId="0" fontId="8" fillId="0" borderId="24" xfId="0" applyFont="1" applyFill="1" applyBorder="1" applyAlignment="1" applyProtection="1">
      <alignment horizontal="left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8" fillId="0" borderId="50" xfId="0" applyNumberFormat="1" applyFont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1" fontId="13" fillId="0" borderId="44" xfId="0" applyNumberFormat="1" applyFont="1" applyFill="1" applyBorder="1" applyAlignment="1" applyProtection="1">
      <alignment horizontal="center" vertical="center"/>
      <protection/>
    </xf>
    <xf numFmtId="1" fontId="13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Border="1" applyAlignment="1" applyProtection="1">
      <alignment horizontal="center" vertical="center"/>
      <protection/>
    </xf>
    <xf numFmtId="0" fontId="8" fillId="0" borderId="43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43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49" fontId="48" fillId="0" borderId="19" xfId="0" applyNumberFormat="1" applyFont="1" applyBorder="1" applyAlignment="1" applyProtection="1">
      <alignment/>
      <protection/>
    </xf>
    <xf numFmtId="0" fontId="36" fillId="0" borderId="19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/>
      <protection/>
    </xf>
    <xf numFmtId="49" fontId="48" fillId="0" borderId="51" xfId="0" applyNumberFormat="1" applyFont="1" applyFill="1" applyBorder="1" applyAlignment="1" applyProtection="1">
      <alignment horizontal="left"/>
      <protection/>
    </xf>
    <xf numFmtId="49" fontId="3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wrapText="1"/>
      <protection/>
    </xf>
    <xf numFmtId="49" fontId="48" fillId="0" borderId="19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49" fontId="36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/>
      <protection/>
    </xf>
    <xf numFmtId="0" fontId="49" fillId="0" borderId="0" xfId="0" applyNumberFormat="1" applyFont="1" applyFill="1" applyBorder="1" applyAlignment="1" applyProtection="1">
      <alignment horizontal="left"/>
      <protection/>
    </xf>
    <xf numFmtId="0" fontId="48" fillId="0" borderId="0" xfId="0" applyNumberFormat="1" applyFont="1" applyFill="1" applyBorder="1" applyAlignment="1" applyProtection="1">
      <alignment horizontal="left"/>
      <protection/>
    </xf>
    <xf numFmtId="0" fontId="8" fillId="0" borderId="52" xfId="0" applyNumberFormat="1" applyFont="1" applyBorder="1" applyAlignment="1" applyProtection="1">
      <alignment horizontal="center" vertical="center"/>
      <protection/>
    </xf>
    <xf numFmtId="0" fontId="8" fillId="0" borderId="53" xfId="0" applyNumberFormat="1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 vertical="top"/>
      <protection/>
    </xf>
    <xf numFmtId="0" fontId="8" fillId="0" borderId="23" xfId="0" applyFont="1" applyFill="1" applyBorder="1" applyAlignment="1" applyProtection="1">
      <alignment horizontal="left" vertical="center" wrapText="1"/>
      <protection/>
    </xf>
    <xf numFmtId="0" fontId="8" fillId="0" borderId="25" xfId="0" applyFont="1" applyFill="1" applyBorder="1" applyAlignment="1" applyProtection="1">
      <alignment horizontal="left" vertical="center" wrapText="1"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31" xfId="0" applyNumberFormat="1" applyFont="1" applyBorder="1" applyAlignment="1" applyProtection="1">
      <alignment horizontal="center" vertical="center"/>
      <protection/>
    </xf>
    <xf numFmtId="0" fontId="8" fillId="0" borderId="48" xfId="0" applyNumberFormat="1" applyFont="1" applyBorder="1" applyAlignment="1" applyProtection="1">
      <alignment horizontal="center" vertical="center"/>
      <protection/>
    </xf>
    <xf numFmtId="0" fontId="8" fillId="0" borderId="54" xfId="0" applyNumberFormat="1" applyFont="1" applyBorder="1" applyAlignment="1" applyProtection="1">
      <alignment horizontal="center" vertical="center"/>
      <protection/>
    </xf>
    <xf numFmtId="0" fontId="8" fillId="0" borderId="46" xfId="0" applyNumberFormat="1" applyFont="1" applyBorder="1" applyAlignment="1" applyProtection="1">
      <alignment horizontal="center" vertical="center"/>
      <protection/>
    </xf>
    <xf numFmtId="0" fontId="8" fillId="0" borderId="49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1" fontId="13" fillId="0" borderId="25" xfId="0" applyNumberFormat="1" applyFont="1" applyFill="1" applyBorder="1" applyAlignment="1" applyProtection="1">
      <alignment horizontal="center" vertical="center"/>
      <protection/>
    </xf>
    <xf numFmtId="1" fontId="13" fillId="0" borderId="24" xfId="0" applyNumberFormat="1" applyFont="1" applyFill="1" applyBorder="1" applyAlignment="1" applyProtection="1">
      <alignment horizontal="center" vertical="center"/>
      <protection/>
    </xf>
    <xf numFmtId="192" fontId="13" fillId="0" borderId="23" xfId="0" applyNumberFormat="1" applyFont="1" applyFill="1" applyBorder="1" applyAlignment="1" applyProtection="1">
      <alignment horizontal="center" vertical="center"/>
      <protection/>
    </xf>
    <xf numFmtId="192" fontId="13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/>
      <protection/>
    </xf>
    <xf numFmtId="0" fontId="8" fillId="0" borderId="43" xfId="0" applyFont="1" applyBorder="1" applyAlignment="1" applyProtection="1">
      <alignment/>
      <protection/>
    </xf>
    <xf numFmtId="1" fontId="8" fillId="0" borderId="23" xfId="0" applyNumberFormat="1" applyFont="1" applyBorder="1" applyAlignment="1" applyProtection="1">
      <alignment horizontal="center" vertical="center"/>
      <protection/>
    </xf>
    <xf numFmtId="1" fontId="8" fillId="0" borderId="24" xfId="0" applyNumberFormat="1" applyFont="1" applyBorder="1" applyAlignment="1" applyProtection="1">
      <alignment horizontal="center" vertical="center"/>
      <protection/>
    </xf>
    <xf numFmtId="0" fontId="36" fillId="0" borderId="46" xfId="0" applyFont="1" applyBorder="1" applyAlignment="1" applyProtection="1">
      <alignment horizontal="center" vertical="center"/>
      <protection/>
    </xf>
    <xf numFmtId="0" fontId="36" fillId="0" borderId="31" xfId="0" applyFont="1" applyBorder="1" applyAlignment="1" applyProtection="1">
      <alignment horizontal="center" vertical="center"/>
      <protection/>
    </xf>
    <xf numFmtId="0" fontId="36" fillId="0" borderId="48" xfId="0" applyFont="1" applyBorder="1" applyAlignment="1" applyProtection="1">
      <alignment horizontal="center" vertical="center"/>
      <protection/>
    </xf>
    <xf numFmtId="0" fontId="36" fillId="0" borderId="31" xfId="0" applyFont="1" applyBorder="1" applyAlignment="1" applyProtection="1">
      <alignment horizontal="center"/>
      <protection/>
    </xf>
    <xf numFmtId="0" fontId="36" fillId="0" borderId="48" xfId="0" applyFont="1" applyBorder="1" applyAlignment="1" applyProtection="1">
      <alignment horizontal="center"/>
      <protection/>
    </xf>
    <xf numFmtId="0" fontId="8" fillId="0" borderId="13" xfId="0" applyNumberFormat="1" applyFont="1" applyBorder="1" applyAlignment="1" applyProtection="1">
      <alignment horizontal="center"/>
      <protection/>
    </xf>
    <xf numFmtId="0" fontId="8" fillId="0" borderId="14" xfId="0" applyNumberFormat="1" applyFont="1" applyBorder="1" applyAlignment="1" applyProtection="1">
      <alignment horizontal="center"/>
      <protection/>
    </xf>
    <xf numFmtId="0" fontId="8" fillId="0" borderId="55" xfId="0" applyNumberFormat="1" applyFont="1" applyFill="1" applyBorder="1" applyAlignment="1" applyProtection="1">
      <alignment horizontal="center"/>
      <protection/>
    </xf>
    <xf numFmtId="0" fontId="8" fillId="0" borderId="56" xfId="0" applyNumberFormat="1" applyFont="1" applyFill="1" applyBorder="1" applyAlignment="1" applyProtection="1">
      <alignment horizontal="center"/>
      <protection/>
    </xf>
    <xf numFmtId="49" fontId="36" fillId="0" borderId="57" xfId="0" applyNumberFormat="1" applyFont="1" applyBorder="1" applyAlignment="1" applyProtection="1">
      <alignment horizontal="center" vertical="center" wrapText="1"/>
      <protection/>
    </xf>
    <xf numFmtId="49" fontId="8" fillId="0" borderId="57" xfId="0" applyNumberFormat="1" applyFont="1" applyBorder="1" applyAlignment="1" applyProtection="1">
      <alignment horizontal="center" vertical="center" wrapText="1"/>
      <protection/>
    </xf>
    <xf numFmtId="49" fontId="8" fillId="0" borderId="47" xfId="0" applyNumberFormat="1" applyFont="1" applyBorder="1" applyAlignment="1" applyProtection="1">
      <alignment horizontal="center" vertical="center" wrapText="1"/>
      <protection/>
    </xf>
    <xf numFmtId="0" fontId="36" fillId="0" borderId="58" xfId="0" applyFont="1" applyBorder="1" applyAlignment="1" applyProtection="1">
      <alignment horizontal="left" vertical="top" wrapText="1"/>
      <protection/>
    </xf>
    <xf numFmtId="0" fontId="36" fillId="0" borderId="57" xfId="0" applyFont="1" applyBorder="1" applyAlignment="1" applyProtection="1">
      <alignment horizontal="left" vertical="top" wrapText="1"/>
      <protection/>
    </xf>
    <xf numFmtId="0" fontId="36" fillId="0" borderId="59" xfId="0" applyFont="1" applyBorder="1" applyAlignment="1" applyProtection="1">
      <alignment horizontal="left" vertical="top" wrapText="1"/>
      <protection/>
    </xf>
    <xf numFmtId="0" fontId="36" fillId="0" borderId="52" xfId="0" applyFont="1" applyBorder="1" applyAlignment="1" applyProtection="1">
      <alignment horizontal="left" vertical="top" wrapText="1"/>
      <protection/>
    </xf>
    <xf numFmtId="0" fontId="36" fillId="0" borderId="47" xfId="0" applyFont="1" applyBorder="1" applyAlignment="1" applyProtection="1">
      <alignment horizontal="left" vertical="top" wrapText="1"/>
      <protection/>
    </xf>
    <xf numFmtId="0" fontId="36" fillId="0" borderId="53" xfId="0" applyFont="1" applyBorder="1" applyAlignment="1" applyProtection="1">
      <alignment horizontal="left" vertical="top" wrapText="1"/>
      <protection/>
    </xf>
    <xf numFmtId="0" fontId="36" fillId="0" borderId="31" xfId="0" applyFont="1" applyBorder="1" applyAlignment="1" applyProtection="1">
      <alignment horizontal="left"/>
      <protection/>
    </xf>
    <xf numFmtId="0" fontId="36" fillId="0" borderId="46" xfId="0" applyFont="1" applyBorder="1" applyAlignment="1" applyProtection="1">
      <alignment horizontal="left"/>
      <protection/>
    </xf>
    <xf numFmtId="0" fontId="36" fillId="0" borderId="48" xfId="0" applyFont="1" applyBorder="1" applyAlignment="1" applyProtection="1">
      <alignment horizontal="left"/>
      <protection/>
    </xf>
    <xf numFmtId="0" fontId="36" fillId="0" borderId="58" xfId="0" applyFont="1" applyBorder="1" applyAlignment="1" applyProtection="1">
      <alignment horizontal="center" vertical="center"/>
      <protection/>
    </xf>
    <xf numFmtId="0" fontId="36" fillId="0" borderId="59" xfId="0" applyFont="1" applyBorder="1" applyAlignment="1" applyProtection="1">
      <alignment horizontal="center" vertical="center"/>
      <protection/>
    </xf>
    <xf numFmtId="0" fontId="36" fillId="0" borderId="52" xfId="0" applyFont="1" applyBorder="1" applyAlignment="1" applyProtection="1">
      <alignment horizontal="center" vertical="center"/>
      <protection/>
    </xf>
    <xf numFmtId="0" fontId="36" fillId="0" borderId="53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49" fontId="8" fillId="0" borderId="58" xfId="0" applyNumberFormat="1" applyFont="1" applyBorder="1" applyAlignment="1" applyProtection="1">
      <alignment horizontal="left" vertical="justify" wrapText="1"/>
      <protection/>
    </xf>
    <xf numFmtId="49" fontId="8" fillId="0" borderId="57" xfId="0" applyNumberFormat="1" applyFont="1" applyBorder="1" applyAlignment="1" applyProtection="1">
      <alignment horizontal="left" vertical="justify" wrapText="1"/>
      <protection/>
    </xf>
    <xf numFmtId="49" fontId="8" fillId="0" borderId="59" xfId="0" applyNumberFormat="1" applyFont="1" applyBorder="1" applyAlignment="1" applyProtection="1">
      <alignment horizontal="left" vertical="justify" wrapText="1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left" wrapText="1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49" fontId="8" fillId="0" borderId="62" xfId="0" applyNumberFormat="1" applyFont="1" applyBorder="1" applyAlignment="1" applyProtection="1">
      <alignment horizontal="center" vertical="center"/>
      <protection/>
    </xf>
    <xf numFmtId="0" fontId="36" fillId="0" borderId="0" xfId="0" applyNumberFormat="1" applyFont="1" applyBorder="1" applyAlignment="1" applyProtection="1">
      <alignment horizontal="left"/>
      <protection/>
    </xf>
    <xf numFmtId="0" fontId="39" fillId="0" borderId="0" xfId="0" applyFont="1" applyBorder="1" applyAlignment="1">
      <alignment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49" fontId="36" fillId="0" borderId="58" xfId="0" applyNumberFormat="1" applyFont="1" applyBorder="1" applyAlignment="1" applyProtection="1">
      <alignment horizontal="center" vertical="center"/>
      <protection/>
    </xf>
    <xf numFmtId="49" fontId="36" fillId="0" borderId="57" xfId="0" applyNumberFormat="1" applyFont="1" applyBorder="1" applyAlignment="1" applyProtection="1">
      <alignment horizontal="center" vertical="center"/>
      <protection/>
    </xf>
    <xf numFmtId="49" fontId="36" fillId="0" borderId="59" xfId="0" applyNumberFormat="1" applyFont="1" applyBorder="1" applyAlignment="1" applyProtection="1">
      <alignment horizontal="center" vertical="center"/>
      <protection/>
    </xf>
    <xf numFmtId="49" fontId="36" fillId="0" borderId="16" xfId="0" applyNumberFormat="1" applyFont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textRotation="90" wrapText="1"/>
      <protection/>
    </xf>
    <xf numFmtId="0" fontId="8" fillId="0" borderId="59" xfId="0" applyFont="1" applyFill="1" applyBorder="1" applyAlignment="1" applyProtection="1">
      <alignment horizontal="center" vertical="center" textRotation="90"/>
      <protection/>
    </xf>
    <xf numFmtId="0" fontId="8" fillId="0" borderId="32" xfId="0" applyFont="1" applyFill="1" applyBorder="1" applyAlignment="1" applyProtection="1">
      <alignment horizontal="center" vertical="center" textRotation="90"/>
      <protection/>
    </xf>
    <xf numFmtId="0" fontId="8" fillId="0" borderId="30" xfId="0" applyFont="1" applyFill="1" applyBorder="1" applyAlignment="1" applyProtection="1">
      <alignment horizontal="center" vertical="center" textRotation="90"/>
      <protection/>
    </xf>
    <xf numFmtId="0" fontId="8" fillId="0" borderId="52" xfId="0" applyFont="1" applyFill="1" applyBorder="1" applyAlignment="1" applyProtection="1">
      <alignment horizontal="center" vertical="center" textRotation="90"/>
      <protection/>
    </xf>
    <xf numFmtId="0" fontId="8" fillId="0" borderId="53" xfId="0" applyFont="1" applyFill="1" applyBorder="1" applyAlignment="1" applyProtection="1">
      <alignment horizontal="center" vertical="center" textRotation="90"/>
      <protection/>
    </xf>
    <xf numFmtId="49" fontId="8" fillId="0" borderId="44" xfId="0" applyNumberFormat="1" applyFont="1" applyFill="1" applyBorder="1" applyAlignment="1" applyProtection="1">
      <alignment horizontal="center" vertical="center" wrapText="1"/>
      <protection/>
    </xf>
    <xf numFmtId="49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64" xfId="0" applyFont="1" applyFill="1" applyBorder="1" applyAlignment="1" applyProtection="1">
      <alignment horizontal="center" vertical="center" textRotation="90"/>
      <protection/>
    </xf>
    <xf numFmtId="0" fontId="8" fillId="0" borderId="65" xfId="0" applyFont="1" applyFill="1" applyBorder="1" applyAlignment="1" applyProtection="1">
      <alignment horizontal="center" vertical="center" textRotation="90"/>
      <protection/>
    </xf>
    <xf numFmtId="0" fontId="8" fillId="0" borderId="58" xfId="0" applyFont="1" applyFill="1" applyBorder="1" applyAlignment="1" applyProtection="1">
      <alignment horizontal="left" vertical="center" textRotation="90" wrapText="1"/>
      <protection/>
    </xf>
    <xf numFmtId="0" fontId="8" fillId="0" borderId="57" xfId="0" applyFont="1" applyFill="1" applyBorder="1" applyAlignment="1" applyProtection="1">
      <alignment horizontal="left" vertical="center" textRotation="90" wrapText="1"/>
      <protection/>
    </xf>
    <xf numFmtId="0" fontId="8" fillId="0" borderId="32" xfId="0" applyFont="1" applyFill="1" applyBorder="1" applyAlignment="1" applyProtection="1">
      <alignment horizontal="left" vertical="center" textRotation="90" wrapText="1"/>
      <protection/>
    </xf>
    <xf numFmtId="0" fontId="8" fillId="0" borderId="30" xfId="0" applyFont="1" applyFill="1" applyBorder="1" applyAlignment="1" applyProtection="1">
      <alignment horizontal="left" vertical="center" textRotation="90" wrapText="1"/>
      <protection/>
    </xf>
    <xf numFmtId="0" fontId="8" fillId="0" borderId="52" xfId="0" applyFont="1" applyFill="1" applyBorder="1" applyAlignment="1" applyProtection="1">
      <alignment horizontal="left" vertical="center" textRotation="90" wrapText="1"/>
      <protection/>
    </xf>
    <xf numFmtId="0" fontId="8" fillId="0" borderId="53" xfId="0" applyFont="1" applyFill="1" applyBorder="1" applyAlignment="1" applyProtection="1">
      <alignment horizontal="left" vertical="center" textRotation="90" wrapText="1"/>
      <protection/>
    </xf>
    <xf numFmtId="0" fontId="8" fillId="0" borderId="0" xfId="0" applyFont="1" applyBorder="1" applyAlignment="1" applyProtection="1">
      <alignment horizontal="center" vertical="center" textRotation="90"/>
      <protection/>
    </xf>
    <xf numFmtId="0" fontId="8" fillId="0" borderId="44" xfId="0" applyFont="1" applyBorder="1" applyAlignment="1" applyProtection="1">
      <alignment horizontal="center" vertical="center" textRotation="90"/>
      <protection/>
    </xf>
    <xf numFmtId="0" fontId="8" fillId="0" borderId="23" xfId="0" applyFont="1" applyBorder="1" applyAlignment="1" applyProtection="1">
      <alignment horizontal="center" vertical="center" textRotation="90"/>
      <protection/>
    </xf>
    <xf numFmtId="0" fontId="36" fillId="0" borderId="58" xfId="0" applyFont="1" applyBorder="1" applyAlignment="1" applyProtection="1">
      <alignment horizontal="center" vertical="center" textRotation="90" wrapText="1"/>
      <protection/>
    </xf>
    <xf numFmtId="0" fontId="36" fillId="0" borderId="52" xfId="0" applyFont="1" applyBorder="1" applyAlignment="1" applyProtection="1">
      <alignment horizontal="center" vertical="center" textRotation="90" wrapText="1"/>
      <protection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62" xfId="0" applyNumberFormat="1" applyFont="1" applyBorder="1" applyAlignment="1" applyProtection="1">
      <alignment horizontal="center" vertical="center"/>
      <protection/>
    </xf>
    <xf numFmtId="0" fontId="36" fillId="0" borderId="58" xfId="0" applyFont="1" applyBorder="1" applyAlignment="1" applyProtection="1">
      <alignment horizontal="left" vertical="center" wrapText="1"/>
      <protection/>
    </xf>
    <xf numFmtId="0" fontId="36" fillId="0" borderId="59" xfId="0" applyFont="1" applyBorder="1" applyAlignment="1" applyProtection="1">
      <alignment horizontal="left" vertical="center" wrapText="1"/>
      <protection/>
    </xf>
    <xf numFmtId="0" fontId="36" fillId="0" borderId="52" xfId="0" applyFont="1" applyBorder="1" applyAlignment="1" applyProtection="1">
      <alignment horizontal="left" vertical="center" wrapText="1"/>
      <protection/>
    </xf>
    <xf numFmtId="0" fontId="36" fillId="0" borderId="53" xfId="0" applyFont="1" applyBorder="1" applyAlignment="1" applyProtection="1">
      <alignment horizontal="left" vertical="center" wrapText="1"/>
      <protection/>
    </xf>
    <xf numFmtId="0" fontId="36" fillId="0" borderId="58" xfId="0" applyFont="1" applyFill="1" applyBorder="1" applyAlignment="1" applyProtection="1">
      <alignment horizontal="center" wrapText="1"/>
      <protection/>
    </xf>
    <xf numFmtId="0" fontId="36" fillId="0" borderId="59" xfId="0" applyFont="1" applyFill="1" applyBorder="1" applyAlignment="1" applyProtection="1">
      <alignment horizontal="center" wrapText="1"/>
      <protection/>
    </xf>
    <xf numFmtId="0" fontId="36" fillId="0" borderId="52" xfId="0" applyFont="1" applyFill="1" applyBorder="1" applyAlignment="1" applyProtection="1">
      <alignment horizontal="center" wrapText="1"/>
      <protection/>
    </xf>
    <xf numFmtId="0" fontId="36" fillId="0" borderId="53" xfId="0" applyFont="1" applyFill="1" applyBorder="1" applyAlignment="1" applyProtection="1">
      <alignment horizontal="center" wrapText="1"/>
      <protection/>
    </xf>
    <xf numFmtId="0" fontId="36" fillId="0" borderId="58" xfId="0" applyFont="1" applyBorder="1" applyAlignment="1" applyProtection="1">
      <alignment horizontal="center" vertical="center" wrapText="1"/>
      <protection/>
    </xf>
    <xf numFmtId="0" fontId="36" fillId="0" borderId="59" xfId="0" applyFont="1" applyBorder="1" applyAlignment="1" applyProtection="1">
      <alignment horizontal="center" vertical="center" wrapText="1"/>
      <protection/>
    </xf>
    <xf numFmtId="0" fontId="36" fillId="0" borderId="52" xfId="0" applyFont="1" applyBorder="1" applyAlignment="1" applyProtection="1">
      <alignment horizontal="center" vertical="center" wrapText="1"/>
      <protection/>
    </xf>
    <xf numFmtId="0" fontId="36" fillId="0" borderId="53" xfId="0" applyFont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textRotation="90"/>
      <protection/>
    </xf>
    <xf numFmtId="0" fontId="8" fillId="0" borderId="57" xfId="0" applyFont="1" applyFill="1" applyBorder="1" applyAlignment="1" applyProtection="1">
      <alignment horizontal="center" vertical="center" textRotation="90"/>
      <protection/>
    </xf>
    <xf numFmtId="0" fontId="8" fillId="0" borderId="0" xfId="0" applyFont="1" applyFill="1" applyBorder="1" applyAlignment="1" applyProtection="1">
      <alignment horizontal="center" vertical="center" textRotation="90"/>
      <protection/>
    </xf>
    <xf numFmtId="0" fontId="8" fillId="0" borderId="47" xfId="0" applyFont="1" applyFill="1" applyBorder="1" applyAlignment="1" applyProtection="1">
      <alignment horizontal="center" vertical="center" textRotation="90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36" fillId="0" borderId="16" xfId="0" applyNumberFormat="1" applyFont="1" applyBorder="1" applyAlignment="1" applyProtection="1">
      <alignment horizontal="left" vertical="justify" wrapText="1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36" fillId="0" borderId="31" xfId="0" applyNumberFormat="1" applyFont="1" applyBorder="1" applyAlignment="1" applyProtection="1">
      <alignment horizontal="center" vertical="center"/>
      <protection/>
    </xf>
    <xf numFmtId="0" fontId="36" fillId="0" borderId="48" xfId="0" applyNumberFormat="1" applyFont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Border="1" applyAlignment="1" applyProtection="1">
      <alignment horizontal="left" vertical="justify"/>
      <protection/>
    </xf>
    <xf numFmtId="11" fontId="15" fillId="0" borderId="0" xfId="0" applyNumberFormat="1" applyFont="1" applyBorder="1" applyAlignment="1" applyProtection="1">
      <alignment horizontal="center" wrapText="1"/>
      <protection/>
    </xf>
    <xf numFmtId="0" fontId="26" fillId="0" borderId="0" xfId="0" applyFont="1" applyBorder="1" applyAlignment="1">
      <alignment horizontal="center"/>
    </xf>
    <xf numFmtId="0" fontId="8" fillId="0" borderId="58" xfId="0" applyFont="1" applyBorder="1" applyAlignment="1" applyProtection="1">
      <alignment horizontal="left" vertical="top" wrapText="1"/>
      <protection/>
    </xf>
    <xf numFmtId="0" fontId="8" fillId="0" borderId="57" xfId="0" applyFont="1" applyBorder="1" applyAlignment="1" applyProtection="1">
      <alignment horizontal="left" vertical="top" wrapText="1"/>
      <protection/>
    </xf>
    <xf numFmtId="0" fontId="8" fillId="0" borderId="59" xfId="0" applyFont="1" applyBorder="1" applyAlignment="1" applyProtection="1">
      <alignment horizontal="left" vertical="top" wrapText="1"/>
      <protection/>
    </xf>
    <xf numFmtId="0" fontId="8" fillId="0" borderId="67" xfId="0" applyNumberFormat="1" applyFont="1" applyBorder="1" applyAlignment="1" applyProtection="1">
      <alignment horizontal="center" vertical="center"/>
      <protection/>
    </xf>
    <xf numFmtId="0" fontId="8" fillId="0" borderId="68" xfId="0" applyNumberFormat="1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left" vertical="top" wrapText="1"/>
      <protection/>
    </xf>
    <xf numFmtId="0" fontId="32" fillId="0" borderId="19" xfId="0" applyFont="1" applyFill="1" applyBorder="1" applyAlignment="1" applyProtection="1">
      <alignment/>
      <protection/>
    </xf>
    <xf numFmtId="0" fontId="34" fillId="0" borderId="19" xfId="0" applyFont="1" applyBorder="1" applyAlignment="1">
      <alignment/>
    </xf>
    <xf numFmtId="49" fontId="11" fillId="0" borderId="0" xfId="0" applyNumberFormat="1" applyFont="1" applyBorder="1" applyAlignment="1" applyProtection="1">
      <alignment horizontal="left" vertical="justify"/>
      <protection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top" wrapText="1"/>
      <protection/>
    </xf>
    <xf numFmtId="0" fontId="8" fillId="0" borderId="48" xfId="0" applyFont="1" applyBorder="1" applyAlignment="1" applyProtection="1">
      <alignment horizontal="left" vertical="top" wrapText="1"/>
      <protection/>
    </xf>
    <xf numFmtId="11" fontId="44" fillId="0" borderId="0" xfId="0" applyNumberFormat="1" applyFont="1" applyBorder="1" applyAlignment="1" applyProtection="1">
      <alignment horizontal="center" wrapText="1"/>
      <protection/>
    </xf>
    <xf numFmtId="0" fontId="32" fillId="0" borderId="19" xfId="0" applyFont="1" applyFill="1" applyBorder="1" applyAlignment="1" applyProtection="1">
      <alignment vertical="justify"/>
      <protection/>
    </xf>
    <xf numFmtId="49" fontId="42" fillId="32" borderId="16" xfId="0" applyNumberFormat="1" applyFont="1" applyFill="1" applyBorder="1" applyAlignment="1" applyProtection="1">
      <alignment horizontal="right" vertical="justify"/>
      <protection/>
    </xf>
    <xf numFmtId="49" fontId="42" fillId="32" borderId="16" xfId="0" applyNumberFormat="1" applyFont="1" applyFill="1" applyBorder="1" applyAlignment="1" applyProtection="1">
      <alignment horizontal="left" vertical="justify"/>
      <protection/>
    </xf>
    <xf numFmtId="49" fontId="32" fillId="0" borderId="0" xfId="0" applyNumberFormat="1" applyFont="1" applyFill="1" applyBorder="1" applyAlignment="1" applyProtection="1">
      <alignment horizontal="left" vertical="center"/>
      <protection/>
    </xf>
    <xf numFmtId="49" fontId="44" fillId="0" borderId="0" xfId="0" applyNumberFormat="1" applyFont="1" applyBorder="1" applyAlignment="1" applyProtection="1">
      <alignment horizontal="left" vertical="justify"/>
      <protection/>
    </xf>
    <xf numFmtId="11" fontId="7" fillId="0" borderId="0" xfId="0" applyNumberFormat="1" applyFont="1" applyBorder="1" applyAlignment="1" applyProtection="1">
      <alignment horizontal="center" wrapText="1"/>
      <protection/>
    </xf>
    <xf numFmtId="0" fontId="27" fillId="0" borderId="0" xfId="0" applyFont="1" applyBorder="1" applyAlignment="1">
      <alignment horizontal="center"/>
    </xf>
    <xf numFmtId="49" fontId="28" fillId="0" borderId="0" xfId="0" applyNumberFormat="1" applyFont="1" applyBorder="1" applyAlignment="1" applyProtection="1">
      <alignment horizontal="left" vertical="justify"/>
      <protection/>
    </xf>
    <xf numFmtId="49" fontId="35" fillId="0" borderId="0" xfId="0" applyNumberFormat="1" applyFont="1" applyBorder="1" applyAlignment="1" applyProtection="1">
      <alignment horizontal="left" vertical="center"/>
      <protection/>
    </xf>
    <xf numFmtId="0" fontId="8" fillId="0" borderId="69" xfId="0" applyNumberFormat="1" applyFont="1" applyBorder="1" applyAlignment="1" applyProtection="1">
      <alignment horizontal="center" vertical="center"/>
      <protection/>
    </xf>
    <xf numFmtId="0" fontId="8" fillId="0" borderId="70" xfId="0" applyNumberFormat="1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wrapText="1"/>
      <protection/>
    </xf>
    <xf numFmtId="0" fontId="8" fillId="0" borderId="47" xfId="0" applyFont="1" applyBorder="1" applyAlignment="1" applyProtection="1">
      <alignment horizontal="center" wrapText="1"/>
      <protection/>
    </xf>
    <xf numFmtId="0" fontId="8" fillId="0" borderId="53" xfId="0" applyFont="1" applyBorder="1" applyAlignment="1" applyProtection="1">
      <alignment horizont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/>
    </xf>
    <xf numFmtId="0" fontId="36" fillId="0" borderId="44" xfId="0" applyNumberFormat="1" applyFont="1" applyBorder="1" applyAlignment="1" applyProtection="1">
      <alignment horizontal="center" vertical="center"/>
      <protection/>
    </xf>
    <xf numFmtId="0" fontId="36" fillId="0" borderId="45" xfId="0" applyNumberFormat="1" applyFont="1" applyBorder="1" applyAlignment="1" applyProtection="1">
      <alignment horizontal="center" vertical="center"/>
      <protection/>
    </xf>
    <xf numFmtId="0" fontId="36" fillId="0" borderId="23" xfId="0" applyNumberFormat="1" applyFont="1" applyBorder="1" applyAlignment="1" applyProtection="1">
      <alignment horizontal="center" vertical="center"/>
      <protection/>
    </xf>
    <xf numFmtId="0" fontId="36" fillId="0" borderId="24" xfId="0" applyNumberFormat="1" applyFont="1" applyBorder="1" applyAlignment="1" applyProtection="1">
      <alignment horizontal="center" vertical="center"/>
      <protection/>
    </xf>
    <xf numFmtId="1" fontId="13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right"/>
      <protection/>
    </xf>
    <xf numFmtId="0" fontId="8" fillId="0" borderId="49" xfId="0" applyFont="1" applyBorder="1" applyAlignment="1" applyProtection="1">
      <alignment horizontal="right"/>
      <protection/>
    </xf>
    <xf numFmtId="0" fontId="8" fillId="0" borderId="43" xfId="0" applyFont="1" applyBorder="1" applyAlignment="1" applyProtection="1">
      <alignment horizontal="right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/>
      <protection/>
    </xf>
    <xf numFmtId="0" fontId="8" fillId="0" borderId="46" xfId="0" applyFont="1" applyFill="1" applyBorder="1" applyAlignment="1" applyProtection="1">
      <alignment horizontal="center"/>
      <protection/>
    </xf>
    <xf numFmtId="0" fontId="8" fillId="0" borderId="47" xfId="0" applyFont="1" applyFill="1" applyBorder="1" applyAlignment="1" applyProtection="1">
      <alignment horizontal="center"/>
      <protection/>
    </xf>
    <xf numFmtId="0" fontId="8" fillId="0" borderId="48" xfId="0" applyFont="1" applyFill="1" applyBorder="1" applyAlignment="1" applyProtection="1">
      <alignment horizontal="center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59" xfId="0" applyFont="1" applyFill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/>
      <protection/>
    </xf>
    <xf numFmtId="0" fontId="36" fillId="0" borderId="45" xfId="0" applyFont="1" applyBorder="1" applyAlignment="1" applyProtection="1">
      <alignment horizontal="center"/>
      <protection/>
    </xf>
    <xf numFmtId="49" fontId="8" fillId="0" borderId="58" xfId="0" applyNumberFormat="1" applyFont="1" applyBorder="1" applyAlignment="1" applyProtection="1">
      <alignment horizontal="center" vertical="justify" wrapText="1"/>
      <protection/>
    </xf>
    <xf numFmtId="49" fontId="8" fillId="0" borderId="57" xfId="0" applyNumberFormat="1" applyFont="1" applyBorder="1" applyAlignment="1" applyProtection="1">
      <alignment horizontal="center" vertical="justify"/>
      <protection/>
    </xf>
    <xf numFmtId="49" fontId="8" fillId="0" borderId="59" xfId="0" applyNumberFormat="1" applyFont="1" applyBorder="1" applyAlignment="1" applyProtection="1">
      <alignment horizontal="center" vertical="justify"/>
      <protection/>
    </xf>
    <xf numFmtId="0" fontId="36" fillId="0" borderId="50" xfId="0" applyFont="1" applyBorder="1" applyAlignment="1" applyProtection="1">
      <alignment horizontal="center"/>
      <protection/>
    </xf>
    <xf numFmtId="49" fontId="8" fillId="0" borderId="58" xfId="0" applyNumberFormat="1" applyFont="1" applyBorder="1" applyAlignment="1" applyProtection="1">
      <alignment horizontal="center" vertical="center" wrapText="1"/>
      <protection/>
    </xf>
    <xf numFmtId="49" fontId="8" fillId="0" borderId="59" xfId="0" applyNumberFormat="1" applyFont="1" applyBorder="1" applyAlignment="1" applyProtection="1">
      <alignment horizontal="center" vertical="center" wrapText="1"/>
      <protection/>
    </xf>
    <xf numFmtId="49" fontId="8" fillId="0" borderId="52" xfId="0" applyNumberFormat="1" applyFont="1" applyBorder="1" applyAlignment="1" applyProtection="1">
      <alignment horizontal="center" vertical="center" wrapText="1"/>
      <protection/>
    </xf>
    <xf numFmtId="49" fontId="8" fillId="0" borderId="53" xfId="0" applyNumberFormat="1" applyFont="1" applyBorder="1" applyAlignment="1" applyProtection="1">
      <alignment horizontal="center" vertical="center" wrapText="1"/>
      <protection/>
    </xf>
    <xf numFmtId="0" fontId="36" fillId="0" borderId="57" xfId="0" applyFont="1" applyBorder="1" applyAlignment="1" applyProtection="1">
      <alignment horizontal="center" vertical="center" wrapText="1"/>
      <protection/>
    </xf>
    <xf numFmtId="0" fontId="36" fillId="0" borderId="47" xfId="0" applyFont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textRotation="90"/>
      <protection/>
    </xf>
    <xf numFmtId="0" fontId="8" fillId="0" borderId="57" xfId="0" applyFont="1" applyFill="1" applyBorder="1" applyAlignment="1" applyProtection="1">
      <alignment horizontal="center" vertical="center" textRotation="90"/>
      <protection/>
    </xf>
    <xf numFmtId="0" fontId="8" fillId="0" borderId="59" xfId="0" applyFont="1" applyFill="1" applyBorder="1" applyAlignment="1" applyProtection="1">
      <alignment horizontal="center" vertical="center" textRotation="90"/>
      <protection/>
    </xf>
    <xf numFmtId="0" fontId="8" fillId="0" borderId="32" xfId="0" applyFont="1" applyFill="1" applyBorder="1" applyAlignment="1" applyProtection="1">
      <alignment horizontal="center" vertical="center" textRotation="90"/>
      <protection/>
    </xf>
    <xf numFmtId="0" fontId="8" fillId="0" borderId="0" xfId="0" applyFont="1" applyFill="1" applyBorder="1" applyAlignment="1" applyProtection="1">
      <alignment horizontal="center" vertical="center" textRotation="90"/>
      <protection/>
    </xf>
    <xf numFmtId="0" fontId="8" fillId="0" borderId="30" xfId="0" applyFont="1" applyFill="1" applyBorder="1" applyAlignment="1" applyProtection="1">
      <alignment horizontal="center" vertical="center" textRotation="90"/>
      <protection/>
    </xf>
    <xf numFmtId="0" fontId="8" fillId="0" borderId="52" xfId="0" applyFont="1" applyFill="1" applyBorder="1" applyAlignment="1" applyProtection="1">
      <alignment horizontal="center" vertical="center" textRotation="90"/>
      <protection/>
    </xf>
    <xf numFmtId="0" fontId="8" fillId="0" borderId="47" xfId="0" applyFont="1" applyFill="1" applyBorder="1" applyAlignment="1" applyProtection="1">
      <alignment horizontal="center" vertical="center" textRotation="90"/>
      <protection/>
    </xf>
    <xf numFmtId="0" fontId="8" fillId="0" borderId="53" xfId="0" applyFont="1" applyFill="1" applyBorder="1" applyAlignment="1" applyProtection="1">
      <alignment horizontal="center" vertical="center" textRotation="90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39" fillId="0" borderId="57" xfId="0" applyFont="1" applyFill="1" applyBorder="1" applyAlignment="1">
      <alignment/>
    </xf>
    <xf numFmtId="0" fontId="39" fillId="0" borderId="59" xfId="0" applyFont="1" applyFill="1" applyBorder="1" applyAlignment="1">
      <alignment/>
    </xf>
    <xf numFmtId="0" fontId="39" fillId="0" borderId="46" xfId="0" applyFont="1" applyFill="1" applyBorder="1" applyAlignment="1">
      <alignment/>
    </xf>
    <xf numFmtId="0" fontId="39" fillId="0" borderId="48" xfId="0" applyFont="1" applyFill="1" applyBorder="1" applyAlignment="1">
      <alignment/>
    </xf>
    <xf numFmtId="49" fontId="36" fillId="0" borderId="16" xfId="0" applyNumberFormat="1" applyFont="1" applyBorder="1" applyAlignment="1" applyProtection="1">
      <alignment horizontal="center" vertical="justify"/>
      <protection/>
    </xf>
    <xf numFmtId="0" fontId="48" fillId="0" borderId="19" xfId="0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>
      <alignment horizontal="center"/>
    </xf>
    <xf numFmtId="0" fontId="45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50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71" xfId="0" applyFont="1" applyFill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 shrinkToFit="1"/>
      <protection/>
    </xf>
    <xf numFmtId="0" fontId="8" fillId="0" borderId="25" xfId="0" applyFont="1" applyBorder="1" applyAlignment="1" applyProtection="1">
      <alignment horizontal="left" vertical="center" wrapText="1" shrinkToFit="1"/>
      <protection/>
    </xf>
    <xf numFmtId="0" fontId="8" fillId="0" borderId="24" xfId="0" applyFont="1" applyBorder="1" applyAlignment="1" applyProtection="1">
      <alignment horizontal="left" vertical="center" wrapText="1" shrinkToFit="1"/>
      <protection/>
    </xf>
    <xf numFmtId="0" fontId="8" fillId="0" borderId="44" xfId="0" applyFont="1" applyBorder="1" applyAlignment="1" applyProtection="1">
      <alignment horizontal="left" vertical="center" wrapText="1" shrinkToFit="1"/>
      <protection/>
    </xf>
    <xf numFmtId="0" fontId="8" fillId="0" borderId="50" xfId="0" applyFont="1" applyBorder="1" applyAlignment="1" applyProtection="1">
      <alignment horizontal="left" vertical="center" wrapText="1" shrinkToFit="1"/>
      <protection/>
    </xf>
    <xf numFmtId="0" fontId="8" fillId="0" borderId="45" xfId="0" applyFont="1" applyBorder="1" applyAlignment="1" applyProtection="1">
      <alignment horizontal="left" vertical="center" wrapText="1" shrinkToFit="1"/>
      <protection/>
    </xf>
    <xf numFmtId="0" fontId="13" fillId="0" borderId="44" xfId="0" applyFont="1" applyFill="1" applyBorder="1" applyAlignment="1" applyProtection="1">
      <alignment vertical="center" wrapText="1"/>
      <protection/>
    </xf>
    <xf numFmtId="0" fontId="13" fillId="0" borderId="50" xfId="0" applyFont="1" applyFill="1" applyBorder="1" applyAlignment="1" applyProtection="1">
      <alignment vertical="center" wrapText="1"/>
      <protection/>
    </xf>
    <xf numFmtId="0" fontId="13" fillId="0" borderId="45" xfId="0" applyFont="1" applyFill="1" applyBorder="1" applyAlignment="1" applyProtection="1">
      <alignment vertical="center" wrapText="1"/>
      <protection/>
    </xf>
    <xf numFmtId="0" fontId="36" fillId="0" borderId="23" xfId="0" applyFont="1" applyBorder="1" applyAlignment="1" applyProtection="1">
      <alignment vertical="center"/>
      <protection/>
    </xf>
    <xf numFmtId="0" fontId="36" fillId="0" borderId="24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left" vertical="center" wrapText="1" shrinkToFit="1"/>
      <protection/>
    </xf>
    <xf numFmtId="0" fontId="8" fillId="0" borderId="49" xfId="0" applyFont="1" applyBorder="1" applyAlignment="1" applyProtection="1">
      <alignment horizontal="left" vertical="center" wrapText="1" shrinkToFit="1"/>
      <protection/>
    </xf>
    <xf numFmtId="0" fontId="8" fillId="0" borderId="43" xfId="0" applyFont="1" applyBorder="1" applyAlignment="1" applyProtection="1">
      <alignment horizontal="left" vertical="center" wrapText="1" shrinkToFit="1"/>
      <protection/>
    </xf>
    <xf numFmtId="0" fontId="8" fillId="0" borderId="23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26" xfId="0" applyFont="1" applyFill="1" applyBorder="1" applyAlignment="1" applyProtection="1">
      <alignment horizontal="right"/>
      <protection/>
    </xf>
    <xf numFmtId="0" fontId="8" fillId="0" borderId="49" xfId="0" applyFont="1" applyFill="1" applyBorder="1" applyAlignment="1" applyProtection="1">
      <alignment horizontal="right"/>
      <protection/>
    </xf>
    <xf numFmtId="0" fontId="8" fillId="0" borderId="43" xfId="0" applyFont="1" applyFill="1" applyBorder="1" applyAlignment="1" applyProtection="1">
      <alignment horizontal="right"/>
      <protection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right"/>
      <protection/>
    </xf>
    <xf numFmtId="0" fontId="8" fillId="0" borderId="46" xfId="0" applyFont="1" applyBorder="1" applyAlignment="1" applyProtection="1">
      <alignment horizontal="right"/>
      <protection/>
    </xf>
    <xf numFmtId="0" fontId="8" fillId="0" borderId="48" xfId="0" applyFont="1" applyBorder="1" applyAlignment="1" applyProtection="1">
      <alignment horizontal="right"/>
      <protection/>
    </xf>
    <xf numFmtId="0" fontId="8" fillId="0" borderId="44" xfId="0" applyFont="1" applyFill="1" applyBorder="1" applyAlignment="1" applyProtection="1">
      <alignment horizontal="left" vertical="center" wrapText="1"/>
      <protection/>
    </xf>
    <xf numFmtId="0" fontId="8" fillId="0" borderId="50" xfId="0" applyFont="1" applyFill="1" applyBorder="1" applyAlignment="1" applyProtection="1">
      <alignment horizontal="left" vertical="center" wrapText="1"/>
      <protection/>
    </xf>
    <xf numFmtId="0" fontId="8" fillId="0" borderId="45" xfId="0" applyFont="1" applyFill="1" applyBorder="1" applyAlignment="1" applyProtection="1">
      <alignment horizontal="left" vertical="center" wrapText="1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0" fontId="36" fillId="0" borderId="25" xfId="0" applyNumberFormat="1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left" wrapText="1"/>
      <protection/>
    </xf>
    <xf numFmtId="0" fontId="36" fillId="0" borderId="46" xfId="0" applyFont="1" applyBorder="1" applyAlignment="1" applyProtection="1">
      <alignment horizontal="left" wrapText="1"/>
      <protection/>
    </xf>
    <xf numFmtId="0" fontId="36" fillId="0" borderId="48" xfId="0" applyFont="1" applyBorder="1" applyAlignment="1" applyProtection="1">
      <alignment horizontal="left" wrapText="1"/>
      <protection/>
    </xf>
    <xf numFmtId="0" fontId="8" fillId="0" borderId="31" xfId="0" applyFont="1" applyBorder="1" applyAlignment="1" applyProtection="1">
      <alignment horizontal="left"/>
      <protection/>
    </xf>
    <xf numFmtId="0" fontId="39" fillId="0" borderId="46" xfId="0" applyFont="1" applyBorder="1" applyAlignment="1">
      <alignment horizontal="left"/>
    </xf>
    <xf numFmtId="0" fontId="39" fillId="0" borderId="48" xfId="0" applyFont="1" applyBorder="1" applyAlignment="1">
      <alignment horizontal="left"/>
    </xf>
    <xf numFmtId="0" fontId="8" fillId="0" borderId="72" xfId="0" applyFont="1" applyFill="1" applyBorder="1" applyAlignment="1" applyProtection="1">
      <alignment horizontal="left" vertical="center" wrapText="1"/>
      <protection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49" fontId="8" fillId="0" borderId="5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5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5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58" xfId="0" applyNumberFormat="1" applyFont="1" applyFill="1" applyBorder="1" applyAlignment="1" applyProtection="1">
      <alignment horizontal="center" vertical="center" wrapText="1"/>
      <protection/>
    </xf>
    <xf numFmtId="49" fontId="8" fillId="0" borderId="57" xfId="0" applyNumberFormat="1" applyFont="1" applyFill="1" applyBorder="1" applyAlignment="1" applyProtection="1">
      <alignment horizontal="center" vertical="center" wrapText="1"/>
      <protection/>
    </xf>
    <xf numFmtId="49" fontId="8" fillId="0" borderId="59" xfId="0" applyNumberFormat="1" applyFont="1" applyFill="1" applyBorder="1" applyAlignment="1" applyProtection="1">
      <alignment horizontal="center" vertical="center" wrapText="1"/>
      <protection/>
    </xf>
    <xf numFmtId="49" fontId="8" fillId="0" borderId="52" xfId="0" applyNumberFormat="1" applyFont="1" applyFill="1" applyBorder="1" applyAlignment="1" applyProtection="1">
      <alignment horizontal="center" vertical="center" wrapText="1"/>
      <protection/>
    </xf>
    <xf numFmtId="49" fontId="8" fillId="0" borderId="47" xfId="0" applyNumberFormat="1" applyFont="1" applyFill="1" applyBorder="1" applyAlignment="1" applyProtection="1">
      <alignment horizontal="center" vertical="center" wrapText="1"/>
      <protection/>
    </xf>
    <xf numFmtId="49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/>
      <protection/>
    </xf>
    <xf numFmtId="0" fontId="36" fillId="0" borderId="50" xfId="0" applyFont="1" applyBorder="1" applyAlignment="1" applyProtection="1">
      <alignment/>
      <protection/>
    </xf>
    <xf numFmtId="0" fontId="36" fillId="0" borderId="45" xfId="0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 vertical="center" textRotation="90" wrapText="1"/>
      <protection/>
    </xf>
    <xf numFmtId="0" fontId="8" fillId="0" borderId="0" xfId="0" applyFont="1" applyBorder="1" applyAlignment="1" applyProtection="1">
      <alignment vertical="center" textRotation="90"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92" fontId="13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Border="1" applyAlignment="1" applyProtection="1">
      <alignment horizontal="right" vertical="justify"/>
      <protection/>
    </xf>
    <xf numFmtId="1" fontId="8" fillId="0" borderId="31" xfId="0" applyNumberFormat="1" applyFont="1" applyBorder="1" applyAlignment="1" applyProtection="1">
      <alignment horizontal="center" vertical="center"/>
      <protection/>
    </xf>
    <xf numFmtId="1" fontId="8" fillId="0" borderId="46" xfId="0" applyNumberFormat="1" applyFont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/>
      <protection/>
    </xf>
    <xf numFmtId="49" fontId="32" fillId="32" borderId="0" xfId="0" applyNumberFormat="1" applyFont="1" applyFill="1" applyBorder="1" applyAlignment="1" applyProtection="1">
      <alignment horizontal="left" vertical="justify"/>
      <protection/>
    </xf>
    <xf numFmtId="49" fontId="42" fillId="32" borderId="16" xfId="0" applyNumberFormat="1" applyFont="1" applyFill="1" applyBorder="1" applyAlignment="1" applyProtection="1">
      <alignment horizontal="right" vertical="justify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 vertical="top"/>
      <protection/>
    </xf>
    <xf numFmtId="0" fontId="7" fillId="0" borderId="1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9" fillId="0" borderId="21" xfId="0" applyFont="1" applyFill="1" applyBorder="1" applyAlignment="1" applyProtection="1">
      <alignment horizontal="right" vertical="center" wrapText="1"/>
      <protection/>
    </xf>
    <xf numFmtId="0" fontId="9" fillId="0" borderId="19" xfId="0" applyFont="1" applyFill="1" applyBorder="1" applyAlignment="1" applyProtection="1">
      <alignment horizontal="right" vertical="center" wrapText="1"/>
      <protection/>
    </xf>
    <xf numFmtId="0" fontId="29" fillId="0" borderId="19" xfId="0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3" fillId="0" borderId="22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3" fillId="0" borderId="21" xfId="0" applyFont="1" applyFill="1" applyBorder="1" applyAlignment="1" applyProtection="1">
      <alignment horizontal="justify" vertical="center" wrapText="1"/>
      <protection/>
    </xf>
    <xf numFmtId="0" fontId="3" fillId="0" borderId="19" xfId="0" applyFont="1" applyFill="1" applyBorder="1" applyAlignment="1" applyProtection="1">
      <alignment horizontal="justify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114300</xdr:rowOff>
    </xdr:from>
    <xdr:to>
      <xdr:col>4</xdr:col>
      <xdr:colOff>190500</xdr:colOff>
      <xdr:row>5</xdr:row>
      <xdr:rowOff>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1524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6</xdr:row>
      <xdr:rowOff>0</xdr:rowOff>
    </xdr:from>
    <xdr:ext cx="10477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723900" y="13335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10"/>
  <sheetViews>
    <sheetView tabSelected="1" view="pageBreakPreview" zoomScale="50" zoomScaleNormal="35" zoomScaleSheetLayoutView="50" zoomScalePageLayoutView="0" workbookViewId="0" topLeftCell="A44">
      <selection activeCell="G55" sqref="G55:T55"/>
    </sheetView>
  </sheetViews>
  <sheetFormatPr defaultColWidth="10.125" defaultRowHeight="12.75"/>
  <cols>
    <col min="1" max="6" width="4.375" style="1" customWidth="1"/>
    <col min="7" max="7" width="5.625" style="1" customWidth="1"/>
    <col min="8" max="8" width="6.75390625" style="1" customWidth="1"/>
    <col min="9" max="9" width="7.625" style="1" customWidth="1"/>
    <col min="10" max="11" width="6.375" style="1" customWidth="1"/>
    <col min="12" max="12" width="5.875" style="1" customWidth="1"/>
    <col min="13" max="13" width="5.00390625" style="26" customWidth="1"/>
    <col min="14" max="14" width="5.625" style="26" customWidth="1"/>
    <col min="15" max="15" width="6.75390625" style="21" customWidth="1"/>
    <col min="16" max="16" width="5.875" style="21" customWidth="1"/>
    <col min="17" max="17" width="6.375" style="22" customWidth="1"/>
    <col min="18" max="18" width="7.00390625" style="22" customWidth="1"/>
    <col min="19" max="19" width="4.375" style="22" customWidth="1"/>
    <col min="20" max="20" width="5.875" style="22" customWidth="1"/>
    <col min="21" max="22" width="4.375" style="22" customWidth="1"/>
    <col min="23" max="23" width="6.375" style="22" customWidth="1"/>
    <col min="24" max="24" width="7.00390625" style="22" customWidth="1"/>
    <col min="25" max="25" width="5.875" style="22" customWidth="1"/>
    <col min="26" max="26" width="6.375" style="22" customWidth="1"/>
    <col min="27" max="27" width="5.875" style="22" customWidth="1"/>
    <col min="28" max="28" width="6.75390625" style="23" customWidth="1"/>
    <col min="29" max="29" width="4.375" style="23" customWidth="1"/>
    <col min="30" max="30" width="6.125" style="23" customWidth="1"/>
    <col min="31" max="31" width="8.125" style="23" customWidth="1"/>
    <col min="32" max="32" width="8.125" style="1" customWidth="1"/>
    <col min="33" max="33" width="4.375" style="1" customWidth="1"/>
    <col min="34" max="34" width="7.875" style="1" customWidth="1"/>
    <col min="35" max="35" width="6.75390625" style="1" customWidth="1"/>
    <col min="36" max="38" width="4.375" style="1" customWidth="1"/>
    <col min="39" max="39" width="10.00390625" style="1" customWidth="1"/>
    <col min="40" max="40" width="1.00390625" style="1" hidden="1" customWidth="1"/>
    <col min="41" max="41" width="13.625" style="1" customWidth="1"/>
    <col min="42" max="52" width="4.375" style="1" customWidth="1"/>
    <col min="53" max="53" width="4.75390625" style="1" customWidth="1"/>
    <col min="54" max="54" width="8.375" style="1" customWidth="1"/>
    <col min="55" max="55" width="6.25390625" style="1" customWidth="1"/>
    <col min="56" max="56" width="6.375" style="1" customWidth="1"/>
    <col min="57" max="57" width="5.00390625" style="1" customWidth="1"/>
    <col min="58" max="58" width="6.125" style="1" customWidth="1"/>
    <col min="59" max="59" width="6.00390625" style="1" customWidth="1"/>
    <col min="60" max="60" width="5.00390625" style="1" customWidth="1"/>
    <col min="61" max="61" width="20.375" style="1" customWidth="1"/>
    <col min="62" max="16384" width="10.125" style="1" customWidth="1"/>
  </cols>
  <sheetData>
    <row r="2" spans="1:55" ht="33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80"/>
      <c r="N2" s="280"/>
      <c r="O2" s="281"/>
      <c r="P2" s="281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3"/>
      <c r="AC2" s="283"/>
      <c r="AD2" s="283"/>
      <c r="AE2" s="283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</row>
    <row r="3" spans="1:62" ht="29.2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80"/>
      <c r="N3" s="280"/>
      <c r="O3" s="281"/>
      <c r="P3" s="281"/>
      <c r="Q3" s="282"/>
      <c r="R3" s="282"/>
      <c r="S3" s="282"/>
      <c r="T3" s="282"/>
      <c r="U3" s="623" t="s">
        <v>112</v>
      </c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  <c r="AO3" s="623"/>
      <c r="AP3" s="623"/>
      <c r="AQ3" s="623"/>
      <c r="AR3" s="623"/>
      <c r="AS3" s="623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146"/>
      <c r="BE3" s="144"/>
      <c r="BF3" s="144"/>
      <c r="BG3" s="144"/>
      <c r="BH3" s="144"/>
      <c r="BI3" s="144"/>
      <c r="BJ3" s="107"/>
    </row>
    <row r="4" spans="1:62" s="28" customFormat="1" ht="31.5" customHeight="1">
      <c r="A4" s="288" t="s">
        <v>212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144"/>
      <c r="BE4" s="144"/>
      <c r="BF4" s="144"/>
      <c r="BG4" s="144"/>
      <c r="BH4" s="144"/>
      <c r="BI4" s="144"/>
      <c r="BJ4" s="107"/>
    </row>
    <row r="5" spans="1:62" ht="63" customHeight="1">
      <c r="A5" s="624" t="s">
        <v>210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4"/>
      <c r="BB5" s="624"/>
      <c r="BC5" s="624"/>
      <c r="BD5" s="146"/>
      <c r="BE5" s="179"/>
      <c r="BF5" s="179"/>
      <c r="BG5" s="179"/>
      <c r="BH5" s="179"/>
      <c r="BI5" s="179"/>
      <c r="BJ5" s="108"/>
    </row>
    <row r="6" spans="1:62" ht="33" customHeight="1">
      <c r="A6" s="177"/>
      <c r="B6" s="625" t="s">
        <v>62</v>
      </c>
      <c r="C6" s="625"/>
      <c r="D6" s="625"/>
      <c r="E6" s="625"/>
      <c r="F6" s="625"/>
      <c r="G6" s="625"/>
      <c r="H6" s="625"/>
      <c r="I6" s="625"/>
      <c r="J6" s="29"/>
      <c r="K6" s="29"/>
      <c r="L6" s="29"/>
      <c r="M6" s="29"/>
      <c r="N6" s="29"/>
      <c r="O6" s="30"/>
      <c r="P6" s="30"/>
      <c r="Q6" s="180"/>
      <c r="R6" s="180"/>
      <c r="S6" s="180"/>
      <c r="T6" s="180"/>
      <c r="U6" s="180"/>
      <c r="V6" s="180"/>
      <c r="W6" s="180"/>
      <c r="X6" s="180"/>
      <c r="Y6" s="626" t="s">
        <v>117</v>
      </c>
      <c r="Z6" s="626"/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6"/>
      <c r="AM6" s="626"/>
      <c r="AN6" s="181"/>
      <c r="AO6" s="181"/>
      <c r="AP6" s="181"/>
      <c r="AQ6" s="181"/>
      <c r="AR6" s="177"/>
      <c r="AS6" s="177"/>
      <c r="AT6" s="177"/>
      <c r="AU6" s="177"/>
      <c r="AV6" s="177"/>
      <c r="AW6" s="378"/>
      <c r="AX6" s="378"/>
      <c r="AY6" s="378"/>
      <c r="AZ6" s="378"/>
      <c r="BA6" s="378"/>
      <c r="BB6" s="378"/>
      <c r="BC6" s="378"/>
      <c r="BD6" s="179"/>
      <c r="BE6" s="179"/>
      <c r="BF6" s="179"/>
      <c r="BG6" s="179"/>
      <c r="BH6" s="179"/>
      <c r="BI6" s="179"/>
      <c r="BJ6" s="108"/>
    </row>
    <row r="7" spans="1:62" ht="26.25" customHeight="1">
      <c r="A7" s="369" t="s">
        <v>116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144"/>
      <c r="P7" s="380" t="s">
        <v>0</v>
      </c>
      <c r="Q7" s="380"/>
      <c r="R7" s="380"/>
      <c r="S7" s="380"/>
      <c r="T7" s="380"/>
      <c r="U7" s="379" t="s">
        <v>63</v>
      </c>
      <c r="V7" s="379"/>
      <c r="W7" s="379"/>
      <c r="X7" s="379"/>
      <c r="Y7" s="379"/>
      <c r="Z7" s="379"/>
      <c r="AA7" s="379"/>
      <c r="AB7" s="379"/>
      <c r="AC7" s="184" t="s">
        <v>1</v>
      </c>
      <c r="AD7" s="184"/>
      <c r="AE7" s="184"/>
      <c r="AF7" s="184"/>
      <c r="AG7" s="184"/>
      <c r="AH7" s="370" t="s">
        <v>121</v>
      </c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8" t="s">
        <v>2</v>
      </c>
      <c r="AW7" s="378"/>
      <c r="AX7" s="378"/>
      <c r="AY7" s="378"/>
      <c r="AZ7" s="378"/>
      <c r="BA7" s="378"/>
      <c r="BB7" s="378"/>
      <c r="BC7" s="378"/>
      <c r="BD7" s="701" t="s">
        <v>125</v>
      </c>
      <c r="BE7" s="701"/>
      <c r="BF7" s="701"/>
      <c r="BG7" s="701"/>
      <c r="BH7" s="701"/>
      <c r="BI7" s="701"/>
      <c r="BJ7" s="3"/>
    </row>
    <row r="8" spans="1:62" ht="36" customHeight="1">
      <c r="A8" s="377" t="s">
        <v>115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144"/>
      <c r="O8" s="144"/>
      <c r="P8" s="144"/>
      <c r="Q8" s="183"/>
      <c r="R8" s="183"/>
      <c r="S8" s="622" t="s">
        <v>194</v>
      </c>
      <c r="T8" s="622"/>
      <c r="U8" s="622"/>
      <c r="V8" s="622"/>
      <c r="W8" s="622"/>
      <c r="X8" s="622"/>
      <c r="Y8" s="622"/>
      <c r="Z8" s="622"/>
      <c r="AA8" s="622"/>
      <c r="AB8" s="622"/>
      <c r="AC8" s="183"/>
      <c r="AD8" s="185"/>
      <c r="AE8" s="184"/>
      <c r="AF8" s="184"/>
      <c r="AG8" s="184"/>
      <c r="AH8" s="478" t="s">
        <v>3</v>
      </c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186"/>
      <c r="AW8" s="182"/>
      <c r="AX8" s="182"/>
      <c r="AY8" s="182"/>
      <c r="AZ8" s="182"/>
      <c r="BA8" s="182"/>
      <c r="BB8" s="182"/>
      <c r="BC8" s="182"/>
      <c r="BD8" s="187"/>
      <c r="BE8" s="187"/>
      <c r="BF8" s="187"/>
      <c r="BG8" s="187"/>
      <c r="BH8" s="187"/>
      <c r="BI8" s="187"/>
      <c r="BJ8" s="3"/>
    </row>
    <row r="9" spans="1:64" ht="69.75" customHeight="1">
      <c r="A9" s="17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29"/>
      <c r="N9" s="29"/>
      <c r="O9" s="189"/>
      <c r="P9" s="190" t="s">
        <v>61</v>
      </c>
      <c r="Q9" s="191"/>
      <c r="R9" s="191"/>
      <c r="S9" s="191"/>
      <c r="T9" s="191"/>
      <c r="U9" s="191"/>
      <c r="V9" s="191"/>
      <c r="W9" s="191"/>
      <c r="X9" s="375" t="s">
        <v>122</v>
      </c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192"/>
      <c r="AQ9" s="192"/>
      <c r="AR9" s="192"/>
      <c r="AS9" s="192"/>
      <c r="AT9" s="192"/>
      <c r="AU9" s="192"/>
      <c r="AV9" s="381" t="s">
        <v>4</v>
      </c>
      <c r="AW9" s="381"/>
      <c r="AX9" s="381"/>
      <c r="AY9" s="381"/>
      <c r="AZ9" s="381"/>
      <c r="BA9" s="381"/>
      <c r="BB9" s="381"/>
      <c r="BC9" s="186"/>
      <c r="BD9" s="371" t="s">
        <v>193</v>
      </c>
      <c r="BE9" s="371"/>
      <c r="BF9" s="371"/>
      <c r="BG9" s="371"/>
      <c r="BH9" s="371"/>
      <c r="BI9" s="371"/>
      <c r="BJ9" s="143"/>
      <c r="BK9" s="143"/>
      <c r="BL9" s="143"/>
    </row>
    <row r="10" spans="1:62" ht="42.75" customHeight="1">
      <c r="A10" s="177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29"/>
      <c r="N10" s="29"/>
      <c r="O10" s="189"/>
      <c r="P10" s="193"/>
      <c r="Q10" s="191"/>
      <c r="R10" s="191"/>
      <c r="S10" s="191"/>
      <c r="T10" s="191"/>
      <c r="U10" s="191"/>
      <c r="V10" s="191"/>
      <c r="W10" s="191"/>
      <c r="X10" s="382" t="s">
        <v>87</v>
      </c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186"/>
      <c r="AW10" s="147"/>
      <c r="AX10" s="147"/>
      <c r="AY10" s="147"/>
      <c r="AZ10" s="147"/>
      <c r="BA10" s="147"/>
      <c r="BB10" s="147"/>
      <c r="BC10" s="186"/>
      <c r="BD10" s="186"/>
      <c r="BE10" s="186"/>
      <c r="BF10" s="186"/>
      <c r="BG10" s="186"/>
      <c r="BH10" s="186"/>
      <c r="BI10" s="186"/>
      <c r="BJ10" s="2"/>
    </row>
    <row r="11" spans="1:62" ht="27.75">
      <c r="A11" s="177"/>
      <c r="B11" s="391" t="s">
        <v>5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6" t="s">
        <v>120</v>
      </c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194"/>
      <c r="AT11" s="194"/>
      <c r="AU11" s="194"/>
      <c r="AV11" s="627" t="s">
        <v>6</v>
      </c>
      <c r="AW11" s="627"/>
      <c r="AX11" s="627"/>
      <c r="AY11" s="627"/>
      <c r="AZ11" s="627"/>
      <c r="BA11" s="627"/>
      <c r="BB11" s="627"/>
      <c r="BC11" s="627"/>
      <c r="BD11" s="373" t="s">
        <v>107</v>
      </c>
      <c r="BE11" s="373"/>
      <c r="BF11" s="373"/>
      <c r="BG11" s="373"/>
      <c r="BH11" s="373"/>
      <c r="BI11" s="373"/>
      <c r="BJ11" s="114"/>
    </row>
    <row r="12" spans="1:62" ht="40.5" customHeight="1">
      <c r="A12" s="177"/>
      <c r="B12" s="196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8"/>
      <c r="O12" s="198"/>
      <c r="P12" s="621" t="s">
        <v>123</v>
      </c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  <c r="AU12" s="621"/>
      <c r="AV12" s="186"/>
      <c r="AW12" s="195"/>
      <c r="AX12" s="195"/>
      <c r="AY12" s="195"/>
      <c r="AZ12" s="195"/>
      <c r="BA12" s="195"/>
      <c r="BB12" s="195"/>
      <c r="BC12" s="195"/>
      <c r="BD12" s="148"/>
      <c r="BE12" s="148"/>
      <c r="BF12" s="148"/>
      <c r="BG12" s="148"/>
      <c r="BH12" s="148"/>
      <c r="BI12" s="148"/>
      <c r="BJ12" s="32"/>
    </row>
    <row r="13" spans="1:62" ht="21" customHeight="1">
      <c r="A13" s="177"/>
      <c r="B13" s="289" t="s">
        <v>96</v>
      </c>
      <c r="C13" s="290"/>
      <c r="D13" s="290"/>
      <c r="E13" s="290"/>
      <c r="F13" s="290"/>
      <c r="G13" s="290"/>
      <c r="H13" s="290"/>
      <c r="I13" s="392" t="s">
        <v>118</v>
      </c>
      <c r="J13" s="392"/>
      <c r="K13" s="392"/>
      <c r="L13" s="200"/>
      <c r="M13" s="200"/>
      <c r="N13" s="201"/>
      <c r="O13" s="30"/>
      <c r="P13" s="376" t="s">
        <v>119</v>
      </c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149"/>
      <c r="AW13" s="377" t="s">
        <v>8</v>
      </c>
      <c r="AX13" s="377"/>
      <c r="AY13" s="377"/>
      <c r="AZ13" s="377"/>
      <c r="BA13" s="377"/>
      <c r="BB13" s="377"/>
      <c r="BC13" s="377"/>
      <c r="BD13" s="374" t="s">
        <v>64</v>
      </c>
      <c r="BE13" s="374"/>
      <c r="BF13" s="374"/>
      <c r="BG13" s="374"/>
      <c r="BH13" s="374"/>
      <c r="BI13" s="374"/>
      <c r="BJ13" s="115"/>
    </row>
    <row r="14" spans="1:62" ht="32.25" customHeight="1">
      <c r="A14" s="177"/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1"/>
      <c r="O14" s="30"/>
      <c r="P14" s="30"/>
      <c r="Q14" s="384" t="s">
        <v>7</v>
      </c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5" t="s">
        <v>9</v>
      </c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278"/>
      <c r="AS14" s="278"/>
      <c r="AT14" s="278"/>
      <c r="AU14" s="278"/>
      <c r="AV14" s="186"/>
      <c r="AW14" s="186"/>
      <c r="AX14" s="186"/>
      <c r="AY14" s="186"/>
      <c r="AZ14" s="186"/>
      <c r="BA14" s="186"/>
      <c r="BB14" s="186"/>
      <c r="BC14" s="202"/>
      <c r="BD14" s="372" t="s">
        <v>85</v>
      </c>
      <c r="BE14" s="372"/>
      <c r="BF14" s="372"/>
      <c r="BG14" s="372"/>
      <c r="BH14" s="372"/>
      <c r="BI14" s="372"/>
      <c r="BJ14" s="113"/>
    </row>
    <row r="15" spans="1:62" ht="17.25" customHeight="1">
      <c r="A15" s="177"/>
      <c r="B15" s="199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1"/>
      <c r="O15" s="30"/>
      <c r="P15" s="30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203"/>
      <c r="AC15" s="386" t="s">
        <v>10</v>
      </c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204"/>
      <c r="AS15" s="204"/>
      <c r="AT15" s="204"/>
      <c r="AU15" s="204"/>
      <c r="AV15" s="186"/>
      <c r="AW15" s="186"/>
      <c r="AX15" s="186"/>
      <c r="AY15" s="186"/>
      <c r="AZ15" s="186"/>
      <c r="BA15" s="186"/>
      <c r="BB15" s="186"/>
      <c r="BC15" s="202"/>
      <c r="BD15" s="205"/>
      <c r="BE15" s="205"/>
      <c r="BF15" s="205"/>
      <c r="BG15" s="205"/>
      <c r="BH15" s="205"/>
      <c r="BI15" s="205"/>
      <c r="BJ15" s="33"/>
    </row>
    <row r="16" spans="1:62" ht="36.75" customHeight="1">
      <c r="A16" s="177"/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1"/>
      <c r="O16" s="30"/>
      <c r="P16" s="30"/>
      <c r="Q16" s="383" t="s">
        <v>11</v>
      </c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7" t="s">
        <v>124</v>
      </c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207"/>
      <c r="BG16" s="207"/>
      <c r="BH16" s="207"/>
      <c r="BI16" s="207"/>
      <c r="BJ16" s="34"/>
    </row>
    <row r="17" spans="1:61" ht="21" customHeight="1">
      <c r="A17" s="177"/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1"/>
      <c r="O17" s="30"/>
      <c r="P17" s="30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8"/>
      <c r="AR17" s="208"/>
      <c r="AS17" s="208"/>
      <c r="AT17" s="208"/>
      <c r="AU17" s="177"/>
      <c r="AV17" s="177"/>
      <c r="AW17" s="177"/>
      <c r="AX17" s="177"/>
      <c r="AY17" s="177"/>
      <c r="AZ17" s="177"/>
      <c r="BA17" s="177"/>
      <c r="BB17" s="188"/>
      <c r="BC17" s="207"/>
      <c r="BD17" s="207"/>
      <c r="BE17" s="207"/>
      <c r="BF17" s="207"/>
      <c r="BG17" s="207"/>
      <c r="BH17" s="207"/>
      <c r="BI17" s="207"/>
    </row>
    <row r="18" spans="1:61" ht="28.5" customHeight="1" thickBot="1">
      <c r="A18" s="466" t="s">
        <v>195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</row>
    <row r="19" spans="1:61" ht="30" customHeight="1">
      <c r="A19" s="148"/>
      <c r="B19" s="148"/>
      <c r="C19" s="498"/>
      <c r="D19" s="499" t="s">
        <v>24</v>
      </c>
      <c r="E19" s="503" t="s">
        <v>50</v>
      </c>
      <c r="F19" s="504"/>
      <c r="G19" s="504"/>
      <c r="H19" s="504"/>
      <c r="I19" s="505" t="s">
        <v>51</v>
      </c>
      <c r="J19" s="505"/>
      <c r="K19" s="505"/>
      <c r="L19" s="505"/>
      <c r="M19" s="505"/>
      <c r="N19" s="467" t="s">
        <v>52</v>
      </c>
      <c r="O19" s="467"/>
      <c r="P19" s="467"/>
      <c r="Q19" s="467"/>
      <c r="R19" s="467"/>
      <c r="S19" s="467" t="s">
        <v>53</v>
      </c>
      <c r="T19" s="467"/>
      <c r="U19" s="467"/>
      <c r="V19" s="467"/>
      <c r="W19" s="463" t="s">
        <v>54</v>
      </c>
      <c r="X19" s="463"/>
      <c r="Y19" s="463"/>
      <c r="Z19" s="463"/>
      <c r="AA19" s="463"/>
      <c r="AB19" s="463" t="s">
        <v>55</v>
      </c>
      <c r="AC19" s="463"/>
      <c r="AD19" s="463"/>
      <c r="AE19" s="463"/>
      <c r="AF19" s="463" t="s">
        <v>56</v>
      </c>
      <c r="AG19" s="463"/>
      <c r="AH19" s="463"/>
      <c r="AI19" s="463"/>
      <c r="AJ19" s="463" t="s">
        <v>57</v>
      </c>
      <c r="AK19" s="463"/>
      <c r="AL19" s="463"/>
      <c r="AM19" s="460" t="s">
        <v>108</v>
      </c>
      <c r="AN19" s="461"/>
      <c r="AO19" s="461"/>
      <c r="AP19" s="461"/>
      <c r="AQ19" s="461"/>
      <c r="AR19" s="462"/>
      <c r="AS19" s="460" t="s">
        <v>58</v>
      </c>
      <c r="AT19" s="461"/>
      <c r="AU19" s="461"/>
      <c r="AV19" s="462"/>
      <c r="AW19" s="460" t="s">
        <v>59</v>
      </c>
      <c r="AX19" s="461"/>
      <c r="AY19" s="461"/>
      <c r="AZ19" s="462"/>
      <c r="BA19" s="460" t="s">
        <v>60</v>
      </c>
      <c r="BB19" s="461"/>
      <c r="BC19" s="461"/>
      <c r="BD19" s="461"/>
      <c r="BE19" s="465"/>
      <c r="BF19" s="177"/>
      <c r="BG19" s="177"/>
      <c r="BH19" s="177"/>
      <c r="BI19" s="177"/>
    </row>
    <row r="20" spans="1:61" ht="18" customHeight="1">
      <c r="A20" s="148"/>
      <c r="B20" s="148"/>
      <c r="C20" s="498"/>
      <c r="D20" s="500"/>
      <c r="E20" s="112">
        <v>1</v>
      </c>
      <c r="F20" s="109">
        <f aca="true" t="shared" si="0" ref="F20:BB20">E20+1</f>
        <v>2</v>
      </c>
      <c r="G20" s="109">
        <f t="shared" si="0"/>
        <v>3</v>
      </c>
      <c r="H20" s="109">
        <f t="shared" si="0"/>
        <v>4</v>
      </c>
      <c r="I20" s="109">
        <f t="shared" si="0"/>
        <v>5</v>
      </c>
      <c r="J20" s="109">
        <f t="shared" si="0"/>
        <v>6</v>
      </c>
      <c r="K20" s="109">
        <f t="shared" si="0"/>
        <v>7</v>
      </c>
      <c r="L20" s="109">
        <f t="shared" si="0"/>
        <v>8</v>
      </c>
      <c r="M20" s="109">
        <f t="shared" si="0"/>
        <v>9</v>
      </c>
      <c r="N20" s="109">
        <f t="shared" si="0"/>
        <v>10</v>
      </c>
      <c r="O20" s="109">
        <f t="shared" si="0"/>
        <v>11</v>
      </c>
      <c r="P20" s="109">
        <f t="shared" si="0"/>
        <v>12</v>
      </c>
      <c r="Q20" s="109">
        <f t="shared" si="0"/>
        <v>13</v>
      </c>
      <c r="R20" s="109">
        <f t="shared" si="0"/>
        <v>14</v>
      </c>
      <c r="S20" s="109">
        <f t="shared" si="0"/>
        <v>15</v>
      </c>
      <c r="T20" s="109">
        <f t="shared" si="0"/>
        <v>16</v>
      </c>
      <c r="U20" s="109">
        <f t="shared" si="0"/>
        <v>17</v>
      </c>
      <c r="V20" s="109">
        <f t="shared" si="0"/>
        <v>18</v>
      </c>
      <c r="W20" s="109">
        <f t="shared" si="0"/>
        <v>19</v>
      </c>
      <c r="X20" s="109">
        <f t="shared" si="0"/>
        <v>20</v>
      </c>
      <c r="Y20" s="109">
        <f t="shared" si="0"/>
        <v>21</v>
      </c>
      <c r="Z20" s="109">
        <f t="shared" si="0"/>
        <v>22</v>
      </c>
      <c r="AA20" s="109">
        <f t="shared" si="0"/>
        <v>23</v>
      </c>
      <c r="AB20" s="109">
        <f t="shared" si="0"/>
        <v>24</v>
      </c>
      <c r="AC20" s="109">
        <f t="shared" si="0"/>
        <v>25</v>
      </c>
      <c r="AD20" s="109">
        <f t="shared" si="0"/>
        <v>26</v>
      </c>
      <c r="AE20" s="109">
        <f t="shared" si="0"/>
        <v>27</v>
      </c>
      <c r="AF20" s="109">
        <f t="shared" si="0"/>
        <v>28</v>
      </c>
      <c r="AG20" s="109">
        <f t="shared" si="0"/>
        <v>29</v>
      </c>
      <c r="AH20" s="109">
        <f t="shared" si="0"/>
        <v>30</v>
      </c>
      <c r="AI20" s="109">
        <f t="shared" si="0"/>
        <v>31</v>
      </c>
      <c r="AJ20" s="109">
        <f t="shared" si="0"/>
        <v>32</v>
      </c>
      <c r="AK20" s="109">
        <f t="shared" si="0"/>
        <v>33</v>
      </c>
      <c r="AL20" s="109">
        <f>AK20+1</f>
        <v>34</v>
      </c>
      <c r="AM20" s="445">
        <f>AL20+1</f>
        <v>35</v>
      </c>
      <c r="AN20" s="446"/>
      <c r="AO20" s="110">
        <f>AM20+1</f>
        <v>36</v>
      </c>
      <c r="AP20" s="110">
        <f t="shared" si="0"/>
        <v>37</v>
      </c>
      <c r="AQ20" s="110">
        <f>AP20+1</f>
        <v>38</v>
      </c>
      <c r="AR20" s="110">
        <f t="shared" si="0"/>
        <v>39</v>
      </c>
      <c r="AS20" s="110">
        <f>AR20+1</f>
        <v>40</v>
      </c>
      <c r="AT20" s="110">
        <f t="shared" si="0"/>
        <v>41</v>
      </c>
      <c r="AU20" s="110">
        <f>AT20+1</f>
        <v>42</v>
      </c>
      <c r="AV20" s="110">
        <f t="shared" si="0"/>
        <v>43</v>
      </c>
      <c r="AW20" s="110">
        <f>AV20+1</f>
        <v>44</v>
      </c>
      <c r="AX20" s="110">
        <f t="shared" si="0"/>
        <v>45</v>
      </c>
      <c r="AY20" s="110">
        <f t="shared" si="0"/>
        <v>46</v>
      </c>
      <c r="AZ20" s="110">
        <f t="shared" si="0"/>
        <v>47</v>
      </c>
      <c r="BA20" s="109">
        <f>AZ20+1</f>
        <v>48</v>
      </c>
      <c r="BB20" s="109">
        <f t="shared" si="0"/>
        <v>49</v>
      </c>
      <c r="BC20" s="109">
        <f>BB20+1</f>
        <v>50</v>
      </c>
      <c r="BD20" s="109">
        <f>BC20+1</f>
        <v>51</v>
      </c>
      <c r="BE20" s="111">
        <f>BD20+1</f>
        <v>52</v>
      </c>
      <c r="BF20" s="177"/>
      <c r="BG20" s="177"/>
      <c r="BH20" s="177"/>
      <c r="BI20" s="177"/>
    </row>
    <row r="21" spans="1:61" ht="28.5" customHeight="1">
      <c r="A21" s="148"/>
      <c r="B21" s="148"/>
      <c r="C21" s="150"/>
      <c r="D21" s="209" t="s">
        <v>12</v>
      </c>
      <c r="E21" s="210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 t="s">
        <v>13</v>
      </c>
      <c r="X21" s="212" t="s">
        <v>13</v>
      </c>
      <c r="Y21" s="212" t="s">
        <v>14</v>
      </c>
      <c r="Z21" s="212" t="s">
        <v>14</v>
      </c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422"/>
      <c r="AN21" s="423"/>
      <c r="AO21" s="212"/>
      <c r="AP21" s="212"/>
      <c r="AQ21" s="212"/>
      <c r="AR21" s="212"/>
      <c r="AS21" s="212"/>
      <c r="AT21" s="212" t="s">
        <v>13</v>
      </c>
      <c r="AU21" s="212" t="s">
        <v>13</v>
      </c>
      <c r="AV21" s="212" t="s">
        <v>14</v>
      </c>
      <c r="AW21" s="212" t="s">
        <v>14</v>
      </c>
      <c r="AX21" s="212" t="s">
        <v>14</v>
      </c>
      <c r="AY21" s="212" t="s">
        <v>14</v>
      </c>
      <c r="AZ21" s="212" t="s">
        <v>14</v>
      </c>
      <c r="BA21" s="212" t="s">
        <v>14</v>
      </c>
      <c r="BB21" s="212" t="s">
        <v>14</v>
      </c>
      <c r="BC21" s="212" t="s">
        <v>14</v>
      </c>
      <c r="BD21" s="212" t="s">
        <v>14</v>
      </c>
      <c r="BE21" s="213" t="s">
        <v>14</v>
      </c>
      <c r="BF21" s="177"/>
      <c r="BG21" s="177"/>
      <c r="BH21" s="177"/>
      <c r="BI21" s="177"/>
    </row>
    <row r="22" spans="1:61" s="31" customFormat="1" ht="24" customHeight="1" thickBot="1">
      <c r="A22" s="151"/>
      <c r="B22" s="151"/>
      <c r="C22" s="214"/>
      <c r="D22" s="215" t="s">
        <v>15</v>
      </c>
      <c r="E22" s="216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8" t="s">
        <v>13</v>
      </c>
      <c r="X22" s="218" t="s">
        <v>13</v>
      </c>
      <c r="Y22" s="218" t="s">
        <v>14</v>
      </c>
      <c r="Z22" s="218" t="s">
        <v>14</v>
      </c>
      <c r="AA22" s="218" t="s">
        <v>16</v>
      </c>
      <c r="AB22" s="218" t="s">
        <v>16</v>
      </c>
      <c r="AC22" s="218" t="s">
        <v>16</v>
      </c>
      <c r="AD22" s="219" t="s">
        <v>16</v>
      </c>
      <c r="AE22" s="219" t="s">
        <v>16</v>
      </c>
      <c r="AF22" s="219" t="s">
        <v>97</v>
      </c>
      <c r="AG22" s="219" t="s">
        <v>97</v>
      </c>
      <c r="AH22" s="219" t="s">
        <v>97</v>
      </c>
      <c r="AI22" s="219" t="s">
        <v>97</v>
      </c>
      <c r="AJ22" s="219" t="s">
        <v>97</v>
      </c>
      <c r="AK22" s="219" t="s">
        <v>97</v>
      </c>
      <c r="AL22" s="219" t="s">
        <v>97</v>
      </c>
      <c r="AM22" s="424" t="s">
        <v>97</v>
      </c>
      <c r="AN22" s="425"/>
      <c r="AO22" s="219" t="s">
        <v>97</v>
      </c>
      <c r="AP22" s="219" t="s">
        <v>97</v>
      </c>
      <c r="AQ22" s="219" t="s">
        <v>97</v>
      </c>
      <c r="AR22" s="219" t="s">
        <v>97</v>
      </c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20"/>
      <c r="BF22" s="188"/>
      <c r="BG22" s="188"/>
      <c r="BH22" s="188"/>
      <c r="BI22" s="188"/>
    </row>
    <row r="23" spans="1:63" s="8" customFormat="1" ht="26.25">
      <c r="A23" s="221"/>
      <c r="B23" s="195" t="s">
        <v>17</v>
      </c>
      <c r="C23" s="221"/>
      <c r="D23" s="221"/>
      <c r="E23" s="221"/>
      <c r="F23" s="222"/>
      <c r="G23" s="223" t="s">
        <v>18</v>
      </c>
      <c r="H23" s="223"/>
      <c r="I23" s="223"/>
      <c r="J23" s="224" t="s">
        <v>13</v>
      </c>
      <c r="K23" s="223" t="s">
        <v>19</v>
      </c>
      <c r="L23" s="223"/>
      <c r="M23" s="223"/>
      <c r="N23" s="221"/>
      <c r="O23" s="224" t="s">
        <v>16</v>
      </c>
      <c r="P23" s="223" t="s">
        <v>20</v>
      </c>
      <c r="Q23" s="223"/>
      <c r="R23" s="223"/>
      <c r="S23" s="221"/>
      <c r="T23" s="221"/>
      <c r="U23" s="221"/>
      <c r="V23" s="224" t="s">
        <v>97</v>
      </c>
      <c r="W23" s="468" t="s">
        <v>98</v>
      </c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221"/>
      <c r="AI23" s="225" t="s">
        <v>65</v>
      </c>
      <c r="AJ23" s="444" t="s">
        <v>99</v>
      </c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226" t="s">
        <v>14</v>
      </c>
      <c r="AY23" s="221" t="s">
        <v>21</v>
      </c>
      <c r="AZ23" s="221"/>
      <c r="BA23" s="221"/>
      <c r="BB23" s="221"/>
      <c r="BC23" s="221"/>
      <c r="BD23" s="221"/>
      <c r="BE23" s="221"/>
      <c r="BF23" s="195"/>
      <c r="BG23" s="221"/>
      <c r="BH23" s="221"/>
      <c r="BI23" s="221"/>
      <c r="BK23" s="35"/>
    </row>
    <row r="24" spans="1:61" s="8" customFormat="1" ht="12" customHeight="1">
      <c r="A24" s="195"/>
      <c r="B24" s="221"/>
      <c r="C24" s="221"/>
      <c r="D24" s="221"/>
      <c r="E24" s="223"/>
      <c r="F24" s="223"/>
      <c r="G24" s="223"/>
      <c r="H24" s="223"/>
      <c r="I24" s="187"/>
      <c r="J24" s="187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3"/>
      <c r="AF24" s="223"/>
      <c r="AG24" s="221"/>
      <c r="AH24" s="227"/>
      <c r="AI24" s="223"/>
      <c r="AJ24" s="223"/>
      <c r="AK24" s="223"/>
      <c r="AL24" s="223"/>
      <c r="AM24" s="223"/>
      <c r="AN24" s="221"/>
      <c r="AO24" s="221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1"/>
      <c r="BC24" s="221"/>
      <c r="BD24" s="221"/>
      <c r="BE24" s="221"/>
      <c r="BF24" s="221"/>
      <c r="BG24" s="221"/>
      <c r="BH24" s="221"/>
      <c r="BI24" s="221"/>
    </row>
    <row r="25" spans="1:61" s="36" customFormat="1" ht="28.5" customHeight="1" thickBot="1">
      <c r="A25" s="466" t="s">
        <v>22</v>
      </c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221"/>
      <c r="T25" s="221"/>
      <c r="U25" s="466" t="s">
        <v>23</v>
      </c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227"/>
      <c r="AI25" s="223"/>
      <c r="AJ25" s="223"/>
      <c r="AK25" s="223"/>
      <c r="AL25" s="223"/>
      <c r="AM25" s="223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7"/>
      <c r="AZ25" s="447"/>
      <c r="BA25" s="447"/>
      <c r="BB25" s="447"/>
      <c r="BC25" s="447"/>
      <c r="BD25" s="447"/>
      <c r="BE25" s="221"/>
      <c r="BF25" s="221"/>
      <c r="BG25" s="221"/>
      <c r="BH25" s="221"/>
      <c r="BI25" s="221"/>
    </row>
    <row r="26" spans="1:61" s="36" customFormat="1" ht="22.5" customHeight="1">
      <c r="A26" s="221"/>
      <c r="B26" s="221"/>
      <c r="C26" s="501" t="s">
        <v>24</v>
      </c>
      <c r="D26" s="514" t="s">
        <v>25</v>
      </c>
      <c r="E26" s="515"/>
      <c r="F26" s="603" t="s">
        <v>26</v>
      </c>
      <c r="G26" s="515"/>
      <c r="H26" s="506" t="s">
        <v>27</v>
      </c>
      <c r="I26" s="507"/>
      <c r="J26" s="510" t="s">
        <v>66</v>
      </c>
      <c r="K26" s="511"/>
      <c r="L26" s="429" t="s">
        <v>111</v>
      </c>
      <c r="M26" s="430"/>
      <c r="N26" s="431"/>
      <c r="O26" s="426" t="s">
        <v>28</v>
      </c>
      <c r="P26" s="427"/>
      <c r="Q26" s="438" t="s">
        <v>29</v>
      </c>
      <c r="R26" s="439"/>
      <c r="S26" s="221"/>
      <c r="T26" s="221"/>
      <c r="U26" s="221"/>
      <c r="V26" s="221"/>
      <c r="W26" s="599" t="s">
        <v>30</v>
      </c>
      <c r="X26" s="427"/>
      <c r="Y26" s="427"/>
      <c r="Z26" s="427"/>
      <c r="AA26" s="427"/>
      <c r="AB26" s="600"/>
      <c r="AC26" s="470" t="s">
        <v>31</v>
      </c>
      <c r="AD26" s="470"/>
      <c r="AE26" s="470"/>
      <c r="AF26" s="452" t="s">
        <v>32</v>
      </c>
      <c r="AG26" s="470"/>
      <c r="AH26" s="471"/>
      <c r="AI26" s="223"/>
      <c r="AJ26" s="223"/>
      <c r="AK26" s="223"/>
      <c r="AL26" s="223"/>
      <c r="AM26" s="228"/>
      <c r="AN26" s="452" t="s">
        <v>136</v>
      </c>
      <c r="AO26" s="453"/>
      <c r="AP26" s="453"/>
      <c r="AQ26" s="453"/>
      <c r="AR26" s="453"/>
      <c r="AS26" s="443"/>
      <c r="AT26" s="452" t="s">
        <v>84</v>
      </c>
      <c r="AU26" s="453"/>
      <c r="AV26" s="453"/>
      <c r="AW26" s="453"/>
      <c r="AX26" s="453"/>
      <c r="AY26" s="453"/>
      <c r="AZ26" s="453"/>
      <c r="BA26" s="453"/>
      <c r="BB26" s="443"/>
      <c r="BC26" s="448" t="s">
        <v>31</v>
      </c>
      <c r="BD26" s="449"/>
      <c r="BE26" s="221"/>
      <c r="BF26" s="221"/>
      <c r="BG26" s="221"/>
      <c r="BH26" s="221"/>
      <c r="BI26" s="221"/>
    </row>
    <row r="27" spans="1:61" s="36" customFormat="1" ht="34.5" customHeight="1" thickBot="1">
      <c r="A27" s="221"/>
      <c r="B27" s="221"/>
      <c r="C27" s="502"/>
      <c r="D27" s="516"/>
      <c r="E27" s="517"/>
      <c r="F27" s="604"/>
      <c r="G27" s="517"/>
      <c r="H27" s="508"/>
      <c r="I27" s="509"/>
      <c r="J27" s="512"/>
      <c r="K27" s="513"/>
      <c r="L27" s="432"/>
      <c r="M27" s="433"/>
      <c r="N27" s="434"/>
      <c r="O27" s="428"/>
      <c r="P27" s="428"/>
      <c r="Q27" s="440"/>
      <c r="R27" s="441"/>
      <c r="S27" s="221"/>
      <c r="T27" s="221"/>
      <c r="U27" s="221"/>
      <c r="V27" s="221"/>
      <c r="W27" s="601"/>
      <c r="X27" s="428"/>
      <c r="Y27" s="428"/>
      <c r="Z27" s="428"/>
      <c r="AA27" s="428"/>
      <c r="AB27" s="602"/>
      <c r="AC27" s="473"/>
      <c r="AD27" s="473"/>
      <c r="AE27" s="473"/>
      <c r="AF27" s="472"/>
      <c r="AG27" s="473"/>
      <c r="AH27" s="474"/>
      <c r="AI27" s="223"/>
      <c r="AJ27" s="223"/>
      <c r="AK27" s="223"/>
      <c r="AL27" s="223"/>
      <c r="AM27" s="228"/>
      <c r="AN27" s="454"/>
      <c r="AO27" s="455"/>
      <c r="AP27" s="455"/>
      <c r="AQ27" s="455"/>
      <c r="AR27" s="455"/>
      <c r="AS27" s="456"/>
      <c r="AT27" s="454"/>
      <c r="AU27" s="455"/>
      <c r="AV27" s="455"/>
      <c r="AW27" s="455"/>
      <c r="AX27" s="455"/>
      <c r="AY27" s="455"/>
      <c r="AZ27" s="455"/>
      <c r="BA27" s="455"/>
      <c r="BB27" s="456"/>
      <c r="BC27" s="450"/>
      <c r="BD27" s="451"/>
      <c r="BE27" s="221"/>
      <c r="BF27" s="221"/>
      <c r="BG27" s="221"/>
      <c r="BH27" s="221"/>
      <c r="BI27" s="221"/>
    </row>
    <row r="28" spans="1:61" s="36" customFormat="1" ht="54" customHeight="1" thickBot="1">
      <c r="A28" s="221"/>
      <c r="B28" s="221"/>
      <c r="C28" s="229" t="s">
        <v>12</v>
      </c>
      <c r="D28" s="593">
        <v>36</v>
      </c>
      <c r="E28" s="594"/>
      <c r="F28" s="593">
        <v>4</v>
      </c>
      <c r="G28" s="594"/>
      <c r="H28" s="598"/>
      <c r="I28" s="598"/>
      <c r="J28" s="420"/>
      <c r="K28" s="421"/>
      <c r="L28" s="435"/>
      <c r="M28" s="436"/>
      <c r="N28" s="437"/>
      <c r="O28" s="527">
        <v>12</v>
      </c>
      <c r="P28" s="528"/>
      <c r="Q28" s="418">
        <v>52</v>
      </c>
      <c r="R28" s="419"/>
      <c r="S28" s="221"/>
      <c r="T28" s="221"/>
      <c r="U28" s="221"/>
      <c r="V28" s="221"/>
      <c r="W28" s="464" t="s">
        <v>126</v>
      </c>
      <c r="X28" s="464"/>
      <c r="Y28" s="464"/>
      <c r="Z28" s="464"/>
      <c r="AA28" s="464"/>
      <c r="AB28" s="464"/>
      <c r="AC28" s="475" t="s">
        <v>127</v>
      </c>
      <c r="AD28" s="476"/>
      <c r="AE28" s="477"/>
      <c r="AF28" s="475" t="s">
        <v>128</v>
      </c>
      <c r="AG28" s="476"/>
      <c r="AH28" s="477"/>
      <c r="AI28" s="223"/>
      <c r="AJ28" s="223"/>
      <c r="AK28" s="223"/>
      <c r="AL28" s="223"/>
      <c r="AM28" s="228"/>
      <c r="AN28" s="595" t="s">
        <v>83</v>
      </c>
      <c r="AO28" s="596"/>
      <c r="AP28" s="596"/>
      <c r="AQ28" s="596"/>
      <c r="AR28" s="596"/>
      <c r="AS28" s="597"/>
      <c r="AT28" s="457" t="s">
        <v>129</v>
      </c>
      <c r="AU28" s="458"/>
      <c r="AV28" s="458"/>
      <c r="AW28" s="458"/>
      <c r="AX28" s="458"/>
      <c r="AY28" s="458"/>
      <c r="AZ28" s="458"/>
      <c r="BA28" s="458"/>
      <c r="BB28" s="459"/>
      <c r="BC28" s="442">
        <v>4</v>
      </c>
      <c r="BD28" s="443"/>
      <c r="BE28" s="221"/>
      <c r="BF28" s="221"/>
      <c r="BG28" s="221"/>
      <c r="BH28" s="221"/>
      <c r="BI28" s="221"/>
    </row>
    <row r="29" spans="1:61" s="36" customFormat="1" ht="36" customHeight="1" thickBot="1">
      <c r="A29" s="221"/>
      <c r="B29" s="221"/>
      <c r="C29" s="229" t="s">
        <v>15</v>
      </c>
      <c r="D29" s="418">
        <v>18</v>
      </c>
      <c r="E29" s="419"/>
      <c r="F29" s="418">
        <v>2</v>
      </c>
      <c r="G29" s="419"/>
      <c r="H29" s="417">
        <v>5</v>
      </c>
      <c r="I29" s="417"/>
      <c r="J29" s="418"/>
      <c r="K29" s="419"/>
      <c r="L29" s="418">
        <v>12</v>
      </c>
      <c r="M29" s="417"/>
      <c r="N29" s="419"/>
      <c r="O29" s="527">
        <v>2</v>
      </c>
      <c r="P29" s="528"/>
      <c r="Q29" s="418">
        <v>36</v>
      </c>
      <c r="R29" s="419"/>
      <c r="S29" s="221"/>
      <c r="T29" s="221"/>
      <c r="U29" s="221"/>
      <c r="V29" s="221"/>
      <c r="W29" s="538"/>
      <c r="X29" s="538"/>
      <c r="Y29" s="538"/>
      <c r="Z29" s="538"/>
      <c r="AA29" s="538"/>
      <c r="AB29" s="538"/>
      <c r="AC29" s="478"/>
      <c r="AD29" s="478"/>
      <c r="AE29" s="478"/>
      <c r="AF29" s="478"/>
      <c r="AG29" s="478"/>
      <c r="AH29" s="478"/>
      <c r="AI29" s="223"/>
      <c r="AJ29" s="223"/>
      <c r="AK29" s="223"/>
      <c r="AL29" s="223"/>
      <c r="AM29" s="223"/>
      <c r="AN29" s="620"/>
      <c r="AO29" s="620"/>
      <c r="AP29" s="620"/>
      <c r="AQ29" s="620"/>
      <c r="AR29" s="620"/>
      <c r="AS29" s="620"/>
      <c r="AT29" s="523"/>
      <c r="AU29" s="523"/>
      <c r="AV29" s="523"/>
      <c r="AW29" s="523"/>
      <c r="AX29" s="523"/>
      <c r="AY29" s="523"/>
      <c r="AZ29" s="523"/>
      <c r="BA29" s="523"/>
      <c r="BB29" s="523"/>
      <c r="BC29" s="614"/>
      <c r="BD29" s="614"/>
      <c r="BE29" s="221"/>
      <c r="BF29" s="221"/>
      <c r="BG29" s="221"/>
      <c r="BH29" s="221"/>
      <c r="BI29" s="221"/>
    </row>
    <row r="30" spans="1:61" s="9" customFormat="1" ht="25.5" customHeight="1" thickBot="1">
      <c r="A30" s="522" t="s">
        <v>95</v>
      </c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522"/>
      <c r="AN30" s="522"/>
      <c r="AO30" s="522"/>
      <c r="AP30" s="522"/>
      <c r="AQ30" s="522"/>
      <c r="AR30" s="522"/>
      <c r="AS30" s="522"/>
      <c r="AT30" s="522"/>
      <c r="AU30" s="522"/>
      <c r="AV30" s="522"/>
      <c r="AW30" s="522"/>
      <c r="AX30" s="522"/>
      <c r="AY30" s="522"/>
      <c r="AZ30" s="522"/>
      <c r="BA30" s="522"/>
      <c r="BB30" s="522"/>
      <c r="BC30" s="522"/>
      <c r="BD30" s="522"/>
      <c r="BE30" s="522"/>
      <c r="BF30" s="522"/>
      <c r="BG30" s="522"/>
      <c r="BH30" s="522"/>
      <c r="BI30" s="522"/>
    </row>
    <row r="31" spans="1:61" s="9" customFormat="1" ht="52.5" customHeight="1" thickBot="1">
      <c r="A31" s="148"/>
      <c r="B31" s="148"/>
      <c r="C31" s="148"/>
      <c r="D31" s="605" t="s">
        <v>114</v>
      </c>
      <c r="E31" s="606"/>
      <c r="F31" s="607"/>
      <c r="G31" s="529" t="s">
        <v>33</v>
      </c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1"/>
      <c r="U31" s="331" t="s">
        <v>67</v>
      </c>
      <c r="V31" s="332"/>
      <c r="W31" s="332"/>
      <c r="X31" s="332"/>
      <c r="Y31" s="332"/>
      <c r="Z31" s="332"/>
      <c r="AA31" s="332"/>
      <c r="AB31" s="332"/>
      <c r="AC31" s="492" t="s">
        <v>68</v>
      </c>
      <c r="AD31" s="493"/>
      <c r="AE31" s="479" t="s">
        <v>69</v>
      </c>
      <c r="AF31" s="480"/>
      <c r="AG31" s="480"/>
      <c r="AH31" s="480"/>
      <c r="AI31" s="480"/>
      <c r="AJ31" s="480"/>
      <c r="AK31" s="480"/>
      <c r="AL31" s="480"/>
      <c r="AM31" s="581"/>
      <c r="AN31" s="671" t="s">
        <v>70</v>
      </c>
      <c r="AO31" s="672"/>
      <c r="AP31" s="677" t="s">
        <v>34</v>
      </c>
      <c r="AQ31" s="678"/>
      <c r="AR31" s="678"/>
      <c r="AS31" s="678"/>
      <c r="AT31" s="678"/>
      <c r="AU31" s="678"/>
      <c r="AV31" s="678"/>
      <c r="AW31" s="678"/>
      <c r="AX31" s="678"/>
      <c r="AY31" s="678"/>
      <c r="AZ31" s="678"/>
      <c r="BA31" s="678"/>
      <c r="BB31" s="678"/>
      <c r="BC31" s="678"/>
      <c r="BD31" s="678"/>
      <c r="BE31" s="679"/>
      <c r="BF31" s="146"/>
      <c r="BG31" s="146"/>
      <c r="BH31" s="146"/>
      <c r="BI31" s="148"/>
    </row>
    <row r="32" spans="1:61" s="9" customFormat="1" ht="28.5" customHeight="1" thickBot="1">
      <c r="A32" s="148"/>
      <c r="B32" s="148"/>
      <c r="C32" s="148"/>
      <c r="D32" s="608"/>
      <c r="E32" s="609"/>
      <c r="F32" s="610"/>
      <c r="G32" s="532"/>
      <c r="H32" s="533"/>
      <c r="I32" s="533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4"/>
      <c r="U32" s="518" t="s">
        <v>71</v>
      </c>
      <c r="V32" s="482"/>
      <c r="W32" s="518" t="s">
        <v>72</v>
      </c>
      <c r="X32" s="482"/>
      <c r="Y32" s="479" t="s">
        <v>73</v>
      </c>
      <c r="Z32" s="480"/>
      <c r="AA32" s="480"/>
      <c r="AB32" s="480"/>
      <c r="AC32" s="494"/>
      <c r="AD32" s="495"/>
      <c r="AE32" s="481" t="s">
        <v>74</v>
      </c>
      <c r="AF32" s="482"/>
      <c r="AG32" s="487" t="s">
        <v>75</v>
      </c>
      <c r="AH32" s="488"/>
      <c r="AI32" s="488"/>
      <c r="AJ32" s="488"/>
      <c r="AK32" s="488"/>
      <c r="AL32" s="488"/>
      <c r="AM32" s="489"/>
      <c r="AN32" s="673"/>
      <c r="AO32" s="674"/>
      <c r="AP32" s="680"/>
      <c r="AQ32" s="681"/>
      <c r="AR32" s="681"/>
      <c r="AS32" s="681"/>
      <c r="AT32" s="681"/>
      <c r="AU32" s="681"/>
      <c r="AV32" s="681"/>
      <c r="AW32" s="681"/>
      <c r="AX32" s="681"/>
      <c r="AY32" s="681"/>
      <c r="AZ32" s="681"/>
      <c r="BA32" s="681"/>
      <c r="BB32" s="681"/>
      <c r="BC32" s="681"/>
      <c r="BD32" s="681"/>
      <c r="BE32" s="682"/>
      <c r="BF32" s="150"/>
      <c r="BG32" s="150"/>
      <c r="BH32" s="150"/>
      <c r="BI32" s="148"/>
    </row>
    <row r="33" spans="1:61" s="9" customFormat="1" ht="28.5" customHeight="1" thickBot="1">
      <c r="A33" s="148"/>
      <c r="B33" s="148"/>
      <c r="C33" s="148"/>
      <c r="D33" s="608"/>
      <c r="E33" s="609"/>
      <c r="F33" s="610"/>
      <c r="G33" s="532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4"/>
      <c r="U33" s="483"/>
      <c r="V33" s="484"/>
      <c r="W33" s="483"/>
      <c r="X33" s="484"/>
      <c r="Y33" s="518" t="s">
        <v>76</v>
      </c>
      <c r="Z33" s="482"/>
      <c r="AA33" s="518" t="s">
        <v>77</v>
      </c>
      <c r="AB33" s="519"/>
      <c r="AC33" s="494"/>
      <c r="AD33" s="495"/>
      <c r="AE33" s="483"/>
      <c r="AF33" s="484"/>
      <c r="AG33" s="608" t="s">
        <v>35</v>
      </c>
      <c r="AH33" s="609"/>
      <c r="AI33" s="582" t="s">
        <v>78</v>
      </c>
      <c r="AJ33" s="583"/>
      <c r="AK33" s="583"/>
      <c r="AL33" s="583"/>
      <c r="AM33" s="584"/>
      <c r="AN33" s="673"/>
      <c r="AO33" s="674"/>
      <c r="AP33" s="524" t="s">
        <v>36</v>
      </c>
      <c r="AQ33" s="525"/>
      <c r="AR33" s="525"/>
      <c r="AS33" s="525"/>
      <c r="AT33" s="525"/>
      <c r="AU33" s="525"/>
      <c r="AV33" s="525"/>
      <c r="AW33" s="526"/>
      <c r="AX33" s="524" t="s">
        <v>37</v>
      </c>
      <c r="AY33" s="525"/>
      <c r="AZ33" s="525"/>
      <c r="BA33" s="525"/>
      <c r="BB33" s="525"/>
      <c r="BC33" s="525"/>
      <c r="BD33" s="525"/>
      <c r="BE33" s="526"/>
      <c r="BF33" s="148"/>
      <c r="BG33" s="148"/>
      <c r="BH33" s="148"/>
      <c r="BI33" s="148"/>
    </row>
    <row r="34" spans="1:61" s="9" customFormat="1" ht="34.5" customHeight="1" thickBot="1">
      <c r="A34" s="148"/>
      <c r="B34" s="148"/>
      <c r="C34" s="148"/>
      <c r="D34" s="608"/>
      <c r="E34" s="609"/>
      <c r="F34" s="610"/>
      <c r="G34" s="532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4"/>
      <c r="U34" s="483"/>
      <c r="V34" s="484"/>
      <c r="W34" s="483"/>
      <c r="X34" s="484"/>
      <c r="Y34" s="483"/>
      <c r="Z34" s="484"/>
      <c r="AA34" s="483"/>
      <c r="AB34" s="520"/>
      <c r="AC34" s="494"/>
      <c r="AD34" s="495"/>
      <c r="AE34" s="483"/>
      <c r="AF34" s="484"/>
      <c r="AG34" s="608"/>
      <c r="AH34" s="610"/>
      <c r="AI34" s="483" t="s">
        <v>79</v>
      </c>
      <c r="AJ34" s="484"/>
      <c r="AK34" s="483" t="s">
        <v>80</v>
      </c>
      <c r="AL34" s="484"/>
      <c r="AM34" s="490" t="s">
        <v>109</v>
      </c>
      <c r="AN34" s="673"/>
      <c r="AO34" s="674"/>
      <c r="AP34" s="615" t="s">
        <v>38</v>
      </c>
      <c r="AQ34" s="616"/>
      <c r="AR34" s="616"/>
      <c r="AS34" s="616"/>
      <c r="AT34" s="616"/>
      <c r="AU34" s="616"/>
      <c r="AV34" s="616"/>
      <c r="AW34" s="616"/>
      <c r="AX34" s="616"/>
      <c r="AY34" s="616"/>
      <c r="AZ34" s="616"/>
      <c r="BA34" s="616"/>
      <c r="BB34" s="616"/>
      <c r="BC34" s="616"/>
      <c r="BD34" s="616"/>
      <c r="BE34" s="617"/>
      <c r="BF34" s="148"/>
      <c r="BG34" s="148"/>
      <c r="BH34" s="148"/>
      <c r="BI34" s="148"/>
    </row>
    <row r="35" spans="1:61" s="9" customFormat="1" ht="24" customHeight="1" thickBot="1">
      <c r="A35" s="148"/>
      <c r="B35" s="148"/>
      <c r="C35" s="148"/>
      <c r="D35" s="608"/>
      <c r="E35" s="609"/>
      <c r="F35" s="610"/>
      <c r="G35" s="532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4"/>
      <c r="U35" s="483"/>
      <c r="V35" s="484"/>
      <c r="W35" s="483"/>
      <c r="X35" s="484"/>
      <c r="Y35" s="483"/>
      <c r="Z35" s="484"/>
      <c r="AA35" s="483"/>
      <c r="AB35" s="520"/>
      <c r="AC35" s="494"/>
      <c r="AD35" s="495"/>
      <c r="AE35" s="483"/>
      <c r="AF35" s="484"/>
      <c r="AG35" s="608"/>
      <c r="AH35" s="610"/>
      <c r="AI35" s="483"/>
      <c r="AJ35" s="484"/>
      <c r="AK35" s="483"/>
      <c r="AL35" s="484"/>
      <c r="AM35" s="491"/>
      <c r="AN35" s="673"/>
      <c r="AO35" s="674"/>
      <c r="AP35" s="524">
        <v>1</v>
      </c>
      <c r="AQ35" s="525"/>
      <c r="AR35" s="525"/>
      <c r="AS35" s="526"/>
      <c r="AT35" s="524">
        <v>2</v>
      </c>
      <c r="AU35" s="525"/>
      <c r="AV35" s="525"/>
      <c r="AW35" s="526"/>
      <c r="AX35" s="524">
        <v>3</v>
      </c>
      <c r="AY35" s="618"/>
      <c r="AZ35" s="618"/>
      <c r="BA35" s="619"/>
      <c r="BB35" s="524">
        <v>4</v>
      </c>
      <c r="BC35" s="525"/>
      <c r="BD35" s="525"/>
      <c r="BE35" s="526"/>
      <c r="BF35" s="202"/>
      <c r="BG35" s="202"/>
      <c r="BH35" s="148"/>
      <c r="BI35" s="148"/>
    </row>
    <row r="36" spans="1:61" s="9" customFormat="1" ht="24" customHeight="1" thickBot="1">
      <c r="A36" s="148"/>
      <c r="B36" s="148"/>
      <c r="C36" s="148"/>
      <c r="D36" s="608"/>
      <c r="E36" s="609"/>
      <c r="F36" s="610"/>
      <c r="G36" s="532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4"/>
      <c r="U36" s="483"/>
      <c r="V36" s="484"/>
      <c r="W36" s="483"/>
      <c r="X36" s="484"/>
      <c r="Y36" s="483"/>
      <c r="Z36" s="484"/>
      <c r="AA36" s="483"/>
      <c r="AB36" s="520"/>
      <c r="AC36" s="494"/>
      <c r="AD36" s="495"/>
      <c r="AE36" s="483"/>
      <c r="AF36" s="484"/>
      <c r="AG36" s="608"/>
      <c r="AH36" s="610"/>
      <c r="AI36" s="483"/>
      <c r="AJ36" s="484"/>
      <c r="AK36" s="483"/>
      <c r="AL36" s="484"/>
      <c r="AM36" s="491"/>
      <c r="AN36" s="673"/>
      <c r="AO36" s="674"/>
      <c r="AP36" s="524" t="s">
        <v>39</v>
      </c>
      <c r="AQ36" s="525"/>
      <c r="AR36" s="525"/>
      <c r="AS36" s="525"/>
      <c r="AT36" s="525"/>
      <c r="AU36" s="525"/>
      <c r="AV36" s="525"/>
      <c r="AW36" s="525"/>
      <c r="AX36" s="525"/>
      <c r="AY36" s="525"/>
      <c r="AZ36" s="525"/>
      <c r="BA36" s="525"/>
      <c r="BB36" s="525"/>
      <c r="BC36" s="525"/>
      <c r="BD36" s="525"/>
      <c r="BE36" s="526"/>
      <c r="BF36" s="202"/>
      <c r="BG36" s="202"/>
      <c r="BH36" s="148"/>
      <c r="BI36" s="148"/>
    </row>
    <row r="37" spans="1:61" s="9" customFormat="1" ht="49.5" customHeight="1" thickBot="1">
      <c r="A37" s="148"/>
      <c r="B37" s="148"/>
      <c r="C37" s="148"/>
      <c r="D37" s="611"/>
      <c r="E37" s="612"/>
      <c r="F37" s="613"/>
      <c r="G37" s="535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537"/>
      <c r="U37" s="485"/>
      <c r="V37" s="486"/>
      <c r="W37" s="485"/>
      <c r="X37" s="486"/>
      <c r="Y37" s="485"/>
      <c r="Z37" s="486"/>
      <c r="AA37" s="485"/>
      <c r="AB37" s="521"/>
      <c r="AC37" s="496"/>
      <c r="AD37" s="497"/>
      <c r="AE37" s="485"/>
      <c r="AF37" s="486"/>
      <c r="AG37" s="611"/>
      <c r="AH37" s="613"/>
      <c r="AI37" s="485"/>
      <c r="AJ37" s="486"/>
      <c r="AK37" s="485"/>
      <c r="AL37" s="486"/>
      <c r="AM37" s="491"/>
      <c r="AN37" s="675"/>
      <c r="AO37" s="676"/>
      <c r="AP37" s="524">
        <v>18</v>
      </c>
      <c r="AQ37" s="525"/>
      <c r="AR37" s="525"/>
      <c r="AS37" s="526"/>
      <c r="AT37" s="524">
        <v>18</v>
      </c>
      <c r="AU37" s="525"/>
      <c r="AV37" s="525"/>
      <c r="AW37" s="526"/>
      <c r="AX37" s="524">
        <v>18</v>
      </c>
      <c r="AY37" s="525"/>
      <c r="AZ37" s="525"/>
      <c r="BA37" s="526"/>
      <c r="BB37" s="524">
        <v>17</v>
      </c>
      <c r="BC37" s="525"/>
      <c r="BD37" s="525"/>
      <c r="BE37" s="526"/>
      <c r="BF37" s="202"/>
      <c r="BG37" s="202"/>
      <c r="BH37" s="148"/>
      <c r="BI37" s="148"/>
    </row>
    <row r="38" spans="1:61" s="10" customFormat="1" ht="30" customHeight="1" thickBot="1">
      <c r="A38" s="145"/>
      <c r="B38" s="145"/>
      <c r="C38" s="145"/>
      <c r="D38" s="695">
        <v>1</v>
      </c>
      <c r="E38" s="530"/>
      <c r="F38" s="531"/>
      <c r="G38" s="529">
        <v>2</v>
      </c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2"/>
      <c r="U38" s="585">
        <v>3</v>
      </c>
      <c r="V38" s="586"/>
      <c r="W38" s="585">
        <v>4</v>
      </c>
      <c r="X38" s="586"/>
      <c r="Y38" s="585">
        <v>5</v>
      </c>
      <c r="Z38" s="586"/>
      <c r="AA38" s="585">
        <v>6</v>
      </c>
      <c r="AB38" s="586"/>
      <c r="AC38" s="585">
        <v>7</v>
      </c>
      <c r="AD38" s="586"/>
      <c r="AE38" s="585">
        <v>8</v>
      </c>
      <c r="AF38" s="586"/>
      <c r="AG38" s="585">
        <v>9</v>
      </c>
      <c r="AH38" s="586"/>
      <c r="AI38" s="585">
        <v>10</v>
      </c>
      <c r="AJ38" s="586"/>
      <c r="AK38" s="585">
        <v>11</v>
      </c>
      <c r="AL38" s="670"/>
      <c r="AM38" s="287">
        <v>12</v>
      </c>
      <c r="AN38" s="670">
        <v>13</v>
      </c>
      <c r="AO38" s="586"/>
      <c r="AP38" s="585">
        <v>14</v>
      </c>
      <c r="AQ38" s="586"/>
      <c r="AR38" s="585">
        <v>15</v>
      </c>
      <c r="AS38" s="586"/>
      <c r="AT38" s="585">
        <v>16</v>
      </c>
      <c r="AU38" s="586"/>
      <c r="AV38" s="585">
        <v>17</v>
      </c>
      <c r="AW38" s="586"/>
      <c r="AX38" s="585">
        <v>18</v>
      </c>
      <c r="AY38" s="586"/>
      <c r="AZ38" s="585">
        <v>19</v>
      </c>
      <c r="BA38" s="586"/>
      <c r="BB38" s="585">
        <v>20</v>
      </c>
      <c r="BC38" s="586"/>
      <c r="BD38" s="585">
        <v>21</v>
      </c>
      <c r="BE38" s="586"/>
      <c r="BF38" s="145"/>
      <c r="BG38" s="145"/>
      <c r="BH38" s="145"/>
      <c r="BI38" s="145"/>
    </row>
    <row r="39" spans="1:61" s="106" customFormat="1" ht="30" customHeight="1" thickBot="1">
      <c r="A39" s="152"/>
      <c r="B39" s="152"/>
      <c r="C39" s="152"/>
      <c r="D39" s="587" t="s">
        <v>88</v>
      </c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8"/>
      <c r="Z39" s="588"/>
      <c r="AA39" s="588"/>
      <c r="AB39" s="588"/>
      <c r="AC39" s="588"/>
      <c r="AD39" s="588"/>
      <c r="AE39" s="588"/>
      <c r="AF39" s="588"/>
      <c r="AG39" s="588"/>
      <c r="AH39" s="588"/>
      <c r="AI39" s="588"/>
      <c r="AJ39" s="588"/>
      <c r="AK39" s="588"/>
      <c r="AL39" s="588"/>
      <c r="AM39" s="589"/>
      <c r="AN39" s="588"/>
      <c r="AO39" s="588"/>
      <c r="AP39" s="588"/>
      <c r="AQ39" s="588"/>
      <c r="AR39" s="588"/>
      <c r="AS39" s="588"/>
      <c r="AT39" s="588"/>
      <c r="AU39" s="588"/>
      <c r="AV39" s="588"/>
      <c r="AW39" s="588"/>
      <c r="AX39" s="588"/>
      <c r="AY39" s="588"/>
      <c r="AZ39" s="588"/>
      <c r="BA39" s="588"/>
      <c r="BB39" s="588"/>
      <c r="BC39" s="588"/>
      <c r="BD39" s="588"/>
      <c r="BE39" s="590"/>
      <c r="BF39" s="152"/>
      <c r="BG39" s="152"/>
      <c r="BH39" s="152"/>
      <c r="BI39" s="152"/>
    </row>
    <row r="40" spans="1:61" s="11" customFormat="1" ht="30" customHeight="1" thickBot="1">
      <c r="A40" s="177"/>
      <c r="B40" s="177"/>
      <c r="C40" s="177"/>
      <c r="D40" s="331" t="s">
        <v>89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3"/>
      <c r="V40" s="333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4"/>
      <c r="BF40" s="230"/>
      <c r="BG40" s="231"/>
      <c r="BH40" s="231"/>
      <c r="BI40" s="231"/>
    </row>
    <row r="41" spans="1:61" s="6" customFormat="1" ht="30" customHeight="1">
      <c r="A41" s="177"/>
      <c r="B41" s="177"/>
      <c r="C41" s="177"/>
      <c r="D41" s="683"/>
      <c r="E41" s="684"/>
      <c r="F41" s="685"/>
      <c r="G41" s="632"/>
      <c r="H41" s="633"/>
      <c r="I41" s="633"/>
      <c r="J41" s="633"/>
      <c r="K41" s="633"/>
      <c r="L41" s="633"/>
      <c r="M41" s="633"/>
      <c r="N41" s="633"/>
      <c r="O41" s="633"/>
      <c r="P41" s="633"/>
      <c r="Q41" s="633"/>
      <c r="R41" s="633"/>
      <c r="S41" s="633"/>
      <c r="T41" s="634"/>
      <c r="U41" s="570"/>
      <c r="V41" s="571"/>
      <c r="W41" s="354"/>
      <c r="X41" s="330"/>
      <c r="Y41" s="329"/>
      <c r="Z41" s="330"/>
      <c r="AA41" s="694"/>
      <c r="AB41" s="412"/>
      <c r="AC41" s="329"/>
      <c r="AD41" s="354"/>
      <c r="AE41" s="329"/>
      <c r="AF41" s="330"/>
      <c r="AG41" s="329"/>
      <c r="AH41" s="354"/>
      <c r="AI41" s="329"/>
      <c r="AJ41" s="330"/>
      <c r="AK41" s="354"/>
      <c r="AL41" s="330"/>
      <c r="AM41" s="232"/>
      <c r="AN41" s="329"/>
      <c r="AO41" s="330"/>
      <c r="AP41" s="329"/>
      <c r="AQ41" s="354"/>
      <c r="AR41" s="354"/>
      <c r="AS41" s="330"/>
      <c r="AT41" s="329"/>
      <c r="AU41" s="354"/>
      <c r="AV41" s="354"/>
      <c r="AW41" s="330"/>
      <c r="AX41" s="329"/>
      <c r="AY41" s="354"/>
      <c r="AZ41" s="354"/>
      <c r="BA41" s="330"/>
      <c r="BB41" s="329"/>
      <c r="BC41" s="354"/>
      <c r="BD41" s="354"/>
      <c r="BE41" s="330"/>
      <c r="BF41" s="177"/>
      <c r="BG41" s="686"/>
      <c r="BH41" s="231"/>
      <c r="BI41" s="231"/>
    </row>
    <row r="42" spans="1:61" s="6" customFormat="1" ht="51.75" customHeight="1">
      <c r="A42" s="177"/>
      <c r="B42" s="177"/>
      <c r="C42" s="177"/>
      <c r="D42" s="339" t="s">
        <v>182</v>
      </c>
      <c r="E42" s="340"/>
      <c r="F42" s="341"/>
      <c r="G42" s="629" t="s">
        <v>207</v>
      </c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1"/>
      <c r="U42" s="327"/>
      <c r="V42" s="328"/>
      <c r="W42" s="335">
        <v>1</v>
      </c>
      <c r="X42" s="328"/>
      <c r="Y42" s="327"/>
      <c r="Z42" s="328"/>
      <c r="AA42" s="335"/>
      <c r="AB42" s="328"/>
      <c r="AC42" s="327">
        <v>3</v>
      </c>
      <c r="AD42" s="335"/>
      <c r="AE42" s="327">
        <v>90</v>
      </c>
      <c r="AF42" s="328"/>
      <c r="AG42" s="327">
        <v>54</v>
      </c>
      <c r="AH42" s="335"/>
      <c r="AI42" s="327">
        <v>36</v>
      </c>
      <c r="AJ42" s="328"/>
      <c r="AK42" s="327">
        <v>18</v>
      </c>
      <c r="AL42" s="328"/>
      <c r="AM42" s="233"/>
      <c r="AN42" s="327">
        <v>36</v>
      </c>
      <c r="AO42" s="328"/>
      <c r="AP42" s="327">
        <v>3</v>
      </c>
      <c r="AQ42" s="335"/>
      <c r="AR42" s="335"/>
      <c r="AS42" s="328"/>
      <c r="AT42" s="327"/>
      <c r="AU42" s="335"/>
      <c r="AV42" s="335"/>
      <c r="AW42" s="328"/>
      <c r="AX42" s="327"/>
      <c r="AY42" s="335"/>
      <c r="AZ42" s="335"/>
      <c r="BA42" s="328"/>
      <c r="BB42" s="327"/>
      <c r="BC42" s="335"/>
      <c r="BD42" s="335"/>
      <c r="BE42" s="328"/>
      <c r="BF42" s="177"/>
      <c r="BG42" s="686"/>
      <c r="BH42" s="231"/>
      <c r="BI42" s="231"/>
    </row>
    <row r="43" spans="1:61" s="6" customFormat="1" ht="51.75" customHeight="1">
      <c r="A43" s="177"/>
      <c r="B43" s="177"/>
      <c r="C43" s="177"/>
      <c r="D43" s="339" t="s">
        <v>183</v>
      </c>
      <c r="E43" s="340"/>
      <c r="F43" s="341"/>
      <c r="G43" s="669" t="s">
        <v>163</v>
      </c>
      <c r="H43" s="669"/>
      <c r="I43" s="669"/>
      <c r="J43" s="669"/>
      <c r="K43" s="669"/>
      <c r="L43" s="669"/>
      <c r="M43" s="669"/>
      <c r="N43" s="669"/>
      <c r="O43" s="669"/>
      <c r="P43" s="669"/>
      <c r="Q43" s="669"/>
      <c r="R43" s="669"/>
      <c r="S43" s="669"/>
      <c r="T43" s="669"/>
      <c r="U43" s="339">
        <v>3</v>
      </c>
      <c r="V43" s="360"/>
      <c r="W43" s="352"/>
      <c r="X43" s="353"/>
      <c r="Y43" s="351"/>
      <c r="Z43" s="353"/>
      <c r="AA43" s="335"/>
      <c r="AB43" s="328"/>
      <c r="AC43" s="339">
        <v>4</v>
      </c>
      <c r="AD43" s="359"/>
      <c r="AE43" s="339">
        <v>120</v>
      </c>
      <c r="AF43" s="360"/>
      <c r="AG43" s="339">
        <v>54</v>
      </c>
      <c r="AH43" s="360"/>
      <c r="AI43" s="339">
        <v>36</v>
      </c>
      <c r="AJ43" s="360"/>
      <c r="AK43" s="359">
        <v>18</v>
      </c>
      <c r="AL43" s="360"/>
      <c r="AM43" s="234"/>
      <c r="AN43" s="339">
        <v>66</v>
      </c>
      <c r="AO43" s="360"/>
      <c r="AP43" s="327"/>
      <c r="AQ43" s="335"/>
      <c r="AR43" s="335"/>
      <c r="AS43" s="328"/>
      <c r="AT43" s="327"/>
      <c r="AU43" s="335"/>
      <c r="AV43" s="335"/>
      <c r="AW43" s="328"/>
      <c r="AX43" s="327">
        <v>3</v>
      </c>
      <c r="AY43" s="335"/>
      <c r="AZ43" s="335"/>
      <c r="BA43" s="328"/>
      <c r="BB43" s="327"/>
      <c r="BC43" s="335"/>
      <c r="BD43" s="335"/>
      <c r="BE43" s="328"/>
      <c r="BF43" s="177"/>
      <c r="BG43" s="686"/>
      <c r="BH43" s="231"/>
      <c r="BI43" s="231"/>
    </row>
    <row r="44" spans="1:61" s="6" customFormat="1" ht="51.75" customHeight="1">
      <c r="A44" s="177"/>
      <c r="B44" s="177"/>
      <c r="C44" s="177"/>
      <c r="D44" s="339" t="s">
        <v>184</v>
      </c>
      <c r="E44" s="340"/>
      <c r="F44" s="341"/>
      <c r="G44" s="628" t="s">
        <v>160</v>
      </c>
      <c r="H44" s="628"/>
      <c r="I44" s="628"/>
      <c r="J44" s="628"/>
      <c r="K44" s="628"/>
      <c r="L44" s="628"/>
      <c r="M44" s="628"/>
      <c r="N44" s="628"/>
      <c r="O44" s="628"/>
      <c r="P44" s="628"/>
      <c r="Q44" s="628"/>
      <c r="R44" s="628"/>
      <c r="S44" s="628"/>
      <c r="T44" s="628"/>
      <c r="U44" s="327">
        <v>3</v>
      </c>
      <c r="V44" s="328"/>
      <c r="W44" s="335"/>
      <c r="X44" s="328"/>
      <c r="Y44" s="327"/>
      <c r="Z44" s="328"/>
      <c r="AA44" s="352"/>
      <c r="AB44" s="353"/>
      <c r="AC44" s="327">
        <v>4</v>
      </c>
      <c r="AD44" s="335"/>
      <c r="AE44" s="339">
        <v>120</v>
      </c>
      <c r="AF44" s="360"/>
      <c r="AG44" s="339">
        <v>54</v>
      </c>
      <c r="AH44" s="360"/>
      <c r="AI44" s="339">
        <v>36</v>
      </c>
      <c r="AJ44" s="360"/>
      <c r="AK44" s="359">
        <v>18</v>
      </c>
      <c r="AL44" s="360"/>
      <c r="AM44" s="234"/>
      <c r="AN44" s="339">
        <v>66</v>
      </c>
      <c r="AO44" s="360"/>
      <c r="AP44" s="351"/>
      <c r="AQ44" s="352"/>
      <c r="AR44" s="352"/>
      <c r="AS44" s="353"/>
      <c r="AT44" s="351"/>
      <c r="AU44" s="352"/>
      <c r="AV44" s="352"/>
      <c r="AW44" s="353"/>
      <c r="AX44" s="339">
        <v>3</v>
      </c>
      <c r="AY44" s="359"/>
      <c r="AZ44" s="359"/>
      <c r="BA44" s="360"/>
      <c r="BB44" s="351"/>
      <c r="BC44" s="352"/>
      <c r="BD44" s="352"/>
      <c r="BE44" s="353"/>
      <c r="BF44" s="177"/>
      <c r="BG44" s="686"/>
      <c r="BH44" s="231"/>
      <c r="BI44" s="231"/>
    </row>
    <row r="45" spans="1:61" s="6" customFormat="1" ht="30" customHeight="1" thickBot="1">
      <c r="A45" s="177"/>
      <c r="B45" s="177"/>
      <c r="C45" s="177"/>
      <c r="D45" s="578" t="s">
        <v>102</v>
      </c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80"/>
      <c r="U45" s="643">
        <v>2</v>
      </c>
      <c r="V45" s="644"/>
      <c r="W45" s="413">
        <v>1</v>
      </c>
      <c r="X45" s="414"/>
      <c r="Y45" s="413"/>
      <c r="Z45" s="414"/>
      <c r="AA45" s="413"/>
      <c r="AB45" s="414"/>
      <c r="AC45" s="413">
        <f>SUM(AC42:AD44)</f>
        <v>11</v>
      </c>
      <c r="AD45" s="414"/>
      <c r="AE45" s="692">
        <f>SUM(AE42:AF44)</f>
        <v>330</v>
      </c>
      <c r="AF45" s="693"/>
      <c r="AG45" s="688">
        <f>SUM(AG42:AH44)</f>
        <v>162</v>
      </c>
      <c r="AH45" s="689"/>
      <c r="AI45" s="688">
        <f>SUM(AI42:AJ44)</f>
        <v>108</v>
      </c>
      <c r="AJ45" s="691"/>
      <c r="AK45" s="688">
        <f>SUM(AK42:AL44)</f>
        <v>54</v>
      </c>
      <c r="AL45" s="691"/>
      <c r="AM45" s="235"/>
      <c r="AN45" s="688">
        <f>SUM(AN42:AO44)</f>
        <v>168</v>
      </c>
      <c r="AO45" s="689"/>
      <c r="AP45" s="327">
        <f>SUM(AP42:AS44)</f>
        <v>3</v>
      </c>
      <c r="AQ45" s="335"/>
      <c r="AR45" s="335"/>
      <c r="AS45" s="328"/>
      <c r="AT45" s="327"/>
      <c r="AU45" s="335"/>
      <c r="AV45" s="335"/>
      <c r="AW45" s="328"/>
      <c r="AX45" s="327">
        <f>SUM(AX42:BA44)</f>
        <v>6</v>
      </c>
      <c r="AY45" s="335"/>
      <c r="AZ45" s="335"/>
      <c r="BA45" s="328"/>
      <c r="BB45" s="327"/>
      <c r="BC45" s="335"/>
      <c r="BD45" s="335"/>
      <c r="BE45" s="328"/>
      <c r="BF45" s="177"/>
      <c r="BG45" s="686"/>
      <c r="BH45" s="231"/>
      <c r="BI45" s="231"/>
    </row>
    <row r="46" spans="1:61" s="11" customFormat="1" ht="30" customHeight="1" thickBot="1">
      <c r="A46" s="177"/>
      <c r="B46" s="177"/>
      <c r="C46" s="177"/>
      <c r="D46" s="331" t="s">
        <v>189</v>
      </c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3"/>
      <c r="V46" s="333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4"/>
      <c r="BF46" s="230"/>
      <c r="BG46" s="686"/>
      <c r="BH46" s="231"/>
      <c r="BI46" s="231"/>
    </row>
    <row r="47" spans="1:61" s="6" customFormat="1" ht="30" customHeight="1">
      <c r="A47" s="177"/>
      <c r="B47" s="177"/>
      <c r="C47" s="177"/>
      <c r="D47" s="309" t="s">
        <v>185</v>
      </c>
      <c r="E47" s="310"/>
      <c r="F47" s="311"/>
      <c r="G47" s="635" t="s">
        <v>81</v>
      </c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37"/>
      <c r="U47" s="648"/>
      <c r="V47" s="649"/>
      <c r="W47" s="356" t="s">
        <v>211</v>
      </c>
      <c r="X47" s="358"/>
      <c r="Y47" s="356"/>
      <c r="Z47" s="358"/>
      <c r="AA47" s="356"/>
      <c r="AB47" s="358"/>
      <c r="AC47" s="409">
        <v>7.5</v>
      </c>
      <c r="AD47" s="410"/>
      <c r="AE47" s="574">
        <v>225</v>
      </c>
      <c r="AF47" s="408"/>
      <c r="AG47" s="574">
        <v>45</v>
      </c>
      <c r="AH47" s="408"/>
      <c r="AI47" s="574">
        <v>9</v>
      </c>
      <c r="AJ47" s="408"/>
      <c r="AK47" s="361"/>
      <c r="AL47" s="362"/>
      <c r="AM47" s="284">
        <v>36</v>
      </c>
      <c r="AN47" s="407">
        <v>180</v>
      </c>
      <c r="AO47" s="408"/>
      <c r="AP47" s="409">
        <v>1.5</v>
      </c>
      <c r="AQ47" s="690"/>
      <c r="AR47" s="690"/>
      <c r="AS47" s="410"/>
      <c r="AT47" s="356">
        <v>1</v>
      </c>
      <c r="AU47" s="357"/>
      <c r="AV47" s="357"/>
      <c r="AW47" s="358"/>
      <c r="AX47" s="312"/>
      <c r="AY47" s="317"/>
      <c r="AZ47" s="317"/>
      <c r="BA47" s="313"/>
      <c r="BB47" s="337"/>
      <c r="BC47" s="323"/>
      <c r="BD47" s="323"/>
      <c r="BE47" s="324"/>
      <c r="BF47" s="177"/>
      <c r="BG47" s="686"/>
      <c r="BH47" s="231"/>
      <c r="BI47" s="231"/>
    </row>
    <row r="48" spans="1:61" s="6" customFormat="1" ht="30" customHeight="1">
      <c r="A48" s="177"/>
      <c r="B48" s="177"/>
      <c r="C48" s="177"/>
      <c r="D48" s="309" t="s">
        <v>186</v>
      </c>
      <c r="E48" s="310"/>
      <c r="F48" s="311"/>
      <c r="G48" s="320" t="s">
        <v>82</v>
      </c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2"/>
      <c r="U48" s="323"/>
      <c r="V48" s="324"/>
      <c r="W48" s="317">
        <v>4</v>
      </c>
      <c r="X48" s="313"/>
      <c r="Y48" s="312"/>
      <c r="Z48" s="313"/>
      <c r="AA48" s="317"/>
      <c r="AB48" s="313"/>
      <c r="AC48" s="312">
        <v>9</v>
      </c>
      <c r="AD48" s="317"/>
      <c r="AE48" s="312">
        <v>270</v>
      </c>
      <c r="AF48" s="313"/>
      <c r="AG48" s="312"/>
      <c r="AH48" s="317"/>
      <c r="AI48" s="312"/>
      <c r="AJ48" s="313"/>
      <c r="AK48" s="312"/>
      <c r="AL48" s="313"/>
      <c r="AM48" s="236"/>
      <c r="AN48" s="317">
        <v>270</v>
      </c>
      <c r="AO48" s="313"/>
      <c r="AP48" s="364"/>
      <c r="AQ48" s="315"/>
      <c r="AR48" s="315"/>
      <c r="AS48" s="315"/>
      <c r="AT48" s="314"/>
      <c r="AU48" s="315"/>
      <c r="AV48" s="315"/>
      <c r="AW48" s="316"/>
      <c r="AX48" s="315"/>
      <c r="AY48" s="315"/>
      <c r="AZ48" s="315"/>
      <c r="BA48" s="315"/>
      <c r="BB48" s="314"/>
      <c r="BC48" s="315"/>
      <c r="BD48" s="315"/>
      <c r="BE48" s="316"/>
      <c r="BF48" s="177"/>
      <c r="BG48" s="686"/>
      <c r="BH48" s="231"/>
      <c r="BI48" s="231"/>
    </row>
    <row r="49" spans="1:61" s="6" customFormat="1" ht="30" customHeight="1">
      <c r="A49" s="177"/>
      <c r="B49" s="177"/>
      <c r="C49" s="177"/>
      <c r="D49" s="309" t="s">
        <v>187</v>
      </c>
      <c r="E49" s="310"/>
      <c r="F49" s="311"/>
      <c r="G49" s="320" t="s">
        <v>83</v>
      </c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2"/>
      <c r="U49" s="323"/>
      <c r="V49" s="324"/>
      <c r="W49" s="317">
        <v>4</v>
      </c>
      <c r="X49" s="313"/>
      <c r="Y49" s="312"/>
      <c r="Z49" s="313"/>
      <c r="AA49" s="317"/>
      <c r="AB49" s="313"/>
      <c r="AC49" s="312">
        <v>21</v>
      </c>
      <c r="AD49" s="317"/>
      <c r="AE49" s="312">
        <v>630</v>
      </c>
      <c r="AF49" s="313"/>
      <c r="AG49" s="312"/>
      <c r="AH49" s="317"/>
      <c r="AI49" s="312"/>
      <c r="AJ49" s="313"/>
      <c r="AK49" s="312"/>
      <c r="AL49" s="313"/>
      <c r="AM49" s="236"/>
      <c r="AN49" s="317">
        <v>630</v>
      </c>
      <c r="AO49" s="313"/>
      <c r="AP49" s="364"/>
      <c r="AQ49" s="315"/>
      <c r="AR49" s="315"/>
      <c r="AS49" s="315"/>
      <c r="AT49" s="314"/>
      <c r="AU49" s="315"/>
      <c r="AV49" s="315"/>
      <c r="AW49" s="316"/>
      <c r="AX49" s="315"/>
      <c r="AY49" s="315"/>
      <c r="AZ49" s="315"/>
      <c r="BA49" s="315"/>
      <c r="BB49" s="314"/>
      <c r="BC49" s="315"/>
      <c r="BD49" s="315"/>
      <c r="BE49" s="316"/>
      <c r="BF49" s="177"/>
      <c r="BG49" s="686"/>
      <c r="BH49" s="231"/>
      <c r="BI49" s="231"/>
    </row>
    <row r="50" spans="1:61" s="6" customFormat="1" ht="24.75" customHeight="1" thickBot="1">
      <c r="A50" s="177"/>
      <c r="B50" s="177"/>
      <c r="C50" s="177"/>
      <c r="D50" s="645" t="s">
        <v>103</v>
      </c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  <c r="Q50" s="646"/>
      <c r="R50" s="646"/>
      <c r="S50" s="646"/>
      <c r="T50" s="647"/>
      <c r="U50" s="650"/>
      <c r="V50" s="304"/>
      <c r="W50" s="305">
        <v>5</v>
      </c>
      <c r="X50" s="308"/>
      <c r="Y50" s="305"/>
      <c r="Z50" s="306"/>
      <c r="AA50" s="307"/>
      <c r="AB50" s="308"/>
      <c r="AC50" s="325">
        <f>SUM(AC47:AD49)</f>
        <v>37.5</v>
      </c>
      <c r="AD50" s="306"/>
      <c r="AE50" s="325">
        <f>SUM(AE47:AF49)</f>
        <v>1125</v>
      </c>
      <c r="AF50" s="306"/>
      <c r="AG50" s="326">
        <f>SUM(AG47:AH49)</f>
        <v>45</v>
      </c>
      <c r="AH50" s="306"/>
      <c r="AI50" s="326">
        <f>SUM(AI47:AJ49)</f>
        <v>9</v>
      </c>
      <c r="AJ50" s="306"/>
      <c r="AK50" s="305">
        <f>SUM(AK48:AL49)</f>
        <v>0</v>
      </c>
      <c r="AL50" s="306"/>
      <c r="AM50" s="285">
        <f>SUM(AM47:AM49)</f>
        <v>36</v>
      </c>
      <c r="AN50" s="307">
        <f>SUM(AN48:AO49)</f>
        <v>900</v>
      </c>
      <c r="AO50" s="306"/>
      <c r="AP50" s="325">
        <f>SUM(AP47:AS49)</f>
        <v>1.5</v>
      </c>
      <c r="AQ50" s="355"/>
      <c r="AR50" s="355"/>
      <c r="AS50" s="306"/>
      <c r="AT50" s="305">
        <f>SUM(AT47:AW49)</f>
        <v>1</v>
      </c>
      <c r="AU50" s="355"/>
      <c r="AV50" s="355"/>
      <c r="AW50" s="306"/>
      <c r="AX50" s="303"/>
      <c r="AY50" s="363"/>
      <c r="AZ50" s="363"/>
      <c r="BA50" s="348"/>
      <c r="BB50" s="303"/>
      <c r="BC50" s="363"/>
      <c r="BD50" s="363"/>
      <c r="BE50" s="304"/>
      <c r="BF50" s="157"/>
      <c r="BG50" s="686"/>
      <c r="BH50" s="231"/>
      <c r="BI50" s="231"/>
    </row>
    <row r="51" spans="1:61" s="11" customFormat="1" ht="33" customHeight="1" thickBot="1">
      <c r="A51" s="177"/>
      <c r="B51" s="177"/>
      <c r="C51" s="177"/>
      <c r="D51" s="696" t="s">
        <v>190</v>
      </c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697"/>
      <c r="BF51" s="230"/>
      <c r="BG51" s="686"/>
      <c r="BH51" s="231"/>
      <c r="BI51" s="231"/>
    </row>
    <row r="52" spans="1:61" s="6" customFormat="1" ht="51.75" customHeight="1">
      <c r="A52" s="177"/>
      <c r="B52" s="177"/>
      <c r="C52" s="177"/>
      <c r="D52" s="652" t="s">
        <v>188</v>
      </c>
      <c r="E52" s="461"/>
      <c r="F52" s="465"/>
      <c r="G52" s="632" t="s">
        <v>110</v>
      </c>
      <c r="H52" s="633"/>
      <c r="I52" s="633"/>
      <c r="J52" s="633"/>
      <c r="K52" s="633"/>
      <c r="L52" s="633"/>
      <c r="M52" s="633"/>
      <c r="N52" s="633"/>
      <c r="O52" s="633"/>
      <c r="P52" s="633"/>
      <c r="Q52" s="633"/>
      <c r="R52" s="633"/>
      <c r="S52" s="633"/>
      <c r="T52" s="634"/>
      <c r="U52" s="570"/>
      <c r="V52" s="571"/>
      <c r="W52" s="329">
        <v>1</v>
      </c>
      <c r="X52" s="330"/>
      <c r="Y52" s="329"/>
      <c r="Z52" s="330"/>
      <c r="AA52" s="411"/>
      <c r="AB52" s="412"/>
      <c r="AC52" s="329">
        <v>2</v>
      </c>
      <c r="AD52" s="330"/>
      <c r="AE52" s="329">
        <v>60</v>
      </c>
      <c r="AF52" s="330"/>
      <c r="AG52" s="329">
        <v>36</v>
      </c>
      <c r="AH52" s="330"/>
      <c r="AI52" s="329">
        <v>18</v>
      </c>
      <c r="AJ52" s="330"/>
      <c r="AK52" s="329">
        <v>18</v>
      </c>
      <c r="AL52" s="330"/>
      <c r="AM52" s="232"/>
      <c r="AN52" s="329">
        <v>24</v>
      </c>
      <c r="AO52" s="330"/>
      <c r="AP52" s="329">
        <v>2</v>
      </c>
      <c r="AQ52" s="354"/>
      <c r="AR52" s="354"/>
      <c r="AS52" s="330"/>
      <c r="AT52" s="329"/>
      <c r="AU52" s="354"/>
      <c r="AV52" s="354"/>
      <c r="AW52" s="330"/>
      <c r="AX52" s="329"/>
      <c r="AY52" s="354"/>
      <c r="AZ52" s="354"/>
      <c r="BA52" s="330"/>
      <c r="BB52" s="329"/>
      <c r="BC52" s="354"/>
      <c r="BD52" s="354"/>
      <c r="BE52" s="330"/>
      <c r="BF52" s="177"/>
      <c r="BG52" s="686"/>
      <c r="BH52" s="231"/>
      <c r="BI52" s="231"/>
    </row>
    <row r="53" spans="1:61" s="6" customFormat="1" ht="51.75" customHeight="1">
      <c r="A53" s="177"/>
      <c r="B53" s="177"/>
      <c r="C53" s="177"/>
      <c r="D53" s="339" t="s">
        <v>213</v>
      </c>
      <c r="E53" s="359"/>
      <c r="F53" s="360"/>
      <c r="G53" s="659" t="s">
        <v>86</v>
      </c>
      <c r="H53" s="660"/>
      <c r="I53" s="660"/>
      <c r="J53" s="660"/>
      <c r="K53" s="660"/>
      <c r="L53" s="660"/>
      <c r="M53" s="660"/>
      <c r="N53" s="660"/>
      <c r="O53" s="660"/>
      <c r="P53" s="660"/>
      <c r="Q53" s="660"/>
      <c r="R53" s="660"/>
      <c r="S53" s="660"/>
      <c r="T53" s="661"/>
      <c r="U53" s="572"/>
      <c r="V53" s="573"/>
      <c r="W53" s="327" t="s">
        <v>173</v>
      </c>
      <c r="X53" s="328"/>
      <c r="Y53" s="327"/>
      <c r="Z53" s="328"/>
      <c r="AA53" s="327"/>
      <c r="AB53" s="328"/>
      <c r="AC53" s="327">
        <v>4.5</v>
      </c>
      <c r="AD53" s="328"/>
      <c r="AE53" s="327">
        <v>135</v>
      </c>
      <c r="AF53" s="328"/>
      <c r="AG53" s="327">
        <v>108</v>
      </c>
      <c r="AH53" s="328"/>
      <c r="AI53" s="327"/>
      <c r="AJ53" s="328"/>
      <c r="AK53" s="327">
        <v>108</v>
      </c>
      <c r="AL53" s="328"/>
      <c r="AM53" s="233"/>
      <c r="AN53" s="327">
        <v>27</v>
      </c>
      <c r="AO53" s="328"/>
      <c r="AP53" s="327">
        <v>2</v>
      </c>
      <c r="AQ53" s="335"/>
      <c r="AR53" s="335"/>
      <c r="AS53" s="328"/>
      <c r="AT53" s="327">
        <v>2</v>
      </c>
      <c r="AU53" s="335"/>
      <c r="AV53" s="335"/>
      <c r="AW53" s="328"/>
      <c r="AX53" s="327">
        <v>2</v>
      </c>
      <c r="AY53" s="335"/>
      <c r="AZ53" s="335"/>
      <c r="BA53" s="328"/>
      <c r="BB53" s="327"/>
      <c r="BC53" s="335"/>
      <c r="BD53" s="335"/>
      <c r="BE53" s="328"/>
      <c r="BF53" s="177"/>
      <c r="BG53" s="686"/>
      <c r="BH53" s="231"/>
      <c r="BI53" s="231"/>
    </row>
    <row r="54" spans="1:61" s="6" customFormat="1" ht="30" customHeight="1">
      <c r="A54" s="177"/>
      <c r="B54" s="177"/>
      <c r="C54" s="177"/>
      <c r="D54" s="339" t="s">
        <v>214</v>
      </c>
      <c r="E54" s="359"/>
      <c r="F54" s="360"/>
      <c r="G54" s="629" t="s">
        <v>100</v>
      </c>
      <c r="H54" s="630"/>
      <c r="I54" s="630"/>
      <c r="J54" s="630"/>
      <c r="K54" s="630"/>
      <c r="L54" s="630"/>
      <c r="M54" s="630"/>
      <c r="N54" s="630"/>
      <c r="O54" s="630"/>
      <c r="P54" s="630"/>
      <c r="Q54" s="630"/>
      <c r="R54" s="630"/>
      <c r="S54" s="630"/>
      <c r="T54" s="631"/>
      <c r="U54" s="572"/>
      <c r="V54" s="573"/>
      <c r="W54" s="415">
        <v>3</v>
      </c>
      <c r="X54" s="416"/>
      <c r="Y54" s="327"/>
      <c r="Z54" s="328"/>
      <c r="AA54" s="327"/>
      <c r="AB54" s="328"/>
      <c r="AC54" s="327">
        <v>2</v>
      </c>
      <c r="AD54" s="328"/>
      <c r="AE54" s="327">
        <v>60</v>
      </c>
      <c r="AF54" s="328"/>
      <c r="AG54" s="327">
        <v>30</v>
      </c>
      <c r="AH54" s="328"/>
      <c r="AI54" s="327">
        <v>18</v>
      </c>
      <c r="AJ54" s="328"/>
      <c r="AK54" s="327">
        <v>12</v>
      </c>
      <c r="AL54" s="328"/>
      <c r="AM54" s="233"/>
      <c r="AN54" s="327">
        <v>30</v>
      </c>
      <c r="AO54" s="328"/>
      <c r="AP54" s="327"/>
      <c r="AQ54" s="335"/>
      <c r="AR54" s="335"/>
      <c r="AS54" s="328"/>
      <c r="AT54" s="327"/>
      <c r="AU54" s="335"/>
      <c r="AV54" s="335"/>
      <c r="AW54" s="328"/>
      <c r="AX54" s="327">
        <v>2</v>
      </c>
      <c r="AY54" s="335"/>
      <c r="AZ54" s="335"/>
      <c r="BA54" s="328"/>
      <c r="BB54" s="327"/>
      <c r="BC54" s="335"/>
      <c r="BD54" s="335"/>
      <c r="BE54" s="328"/>
      <c r="BF54" s="177"/>
      <c r="BG54" s="686"/>
      <c r="BH54" s="231"/>
      <c r="BI54" s="231"/>
    </row>
    <row r="55" spans="1:61" s="6" customFormat="1" ht="78.75" customHeight="1" thickBot="1">
      <c r="A55" s="177"/>
      <c r="B55" s="177"/>
      <c r="C55" s="177"/>
      <c r="D55" s="402" t="s">
        <v>215</v>
      </c>
      <c r="E55" s="651"/>
      <c r="F55" s="403"/>
      <c r="G55" s="640" t="s">
        <v>106</v>
      </c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R55" s="641"/>
      <c r="S55" s="641"/>
      <c r="T55" s="642"/>
      <c r="U55" s="638"/>
      <c r="V55" s="639"/>
      <c r="W55" s="339">
        <v>2</v>
      </c>
      <c r="X55" s="360"/>
      <c r="Y55" s="351"/>
      <c r="Z55" s="353"/>
      <c r="AA55" s="327"/>
      <c r="AB55" s="328"/>
      <c r="AC55" s="339">
        <v>3</v>
      </c>
      <c r="AD55" s="360"/>
      <c r="AE55" s="339">
        <v>90</v>
      </c>
      <c r="AF55" s="360"/>
      <c r="AG55" s="339">
        <v>54</v>
      </c>
      <c r="AH55" s="360"/>
      <c r="AI55" s="339">
        <v>18</v>
      </c>
      <c r="AJ55" s="360"/>
      <c r="AK55" s="339">
        <v>36</v>
      </c>
      <c r="AL55" s="360"/>
      <c r="AM55" s="234"/>
      <c r="AN55" s="339">
        <v>36</v>
      </c>
      <c r="AO55" s="360"/>
      <c r="AP55" s="351"/>
      <c r="AQ55" s="352"/>
      <c r="AR55" s="352"/>
      <c r="AS55" s="353"/>
      <c r="AT55" s="339">
        <v>3</v>
      </c>
      <c r="AU55" s="359"/>
      <c r="AV55" s="359"/>
      <c r="AW55" s="360"/>
      <c r="AX55" s="351"/>
      <c r="AY55" s="352"/>
      <c r="AZ55" s="352"/>
      <c r="BA55" s="353"/>
      <c r="BB55" s="351"/>
      <c r="BC55" s="352"/>
      <c r="BD55" s="352"/>
      <c r="BE55" s="353"/>
      <c r="BF55" s="177"/>
      <c r="BG55" s="686"/>
      <c r="BH55" s="231"/>
      <c r="BI55" s="231"/>
    </row>
    <row r="56" spans="1:61" s="6" customFormat="1" ht="30" customHeight="1" thickBot="1">
      <c r="A56" s="177"/>
      <c r="B56" s="177"/>
      <c r="C56" s="177"/>
      <c r="D56" s="653" t="s">
        <v>101</v>
      </c>
      <c r="E56" s="654"/>
      <c r="F56" s="654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4"/>
      <c r="R56" s="654"/>
      <c r="S56" s="654"/>
      <c r="T56" s="655"/>
      <c r="U56" s="572"/>
      <c r="V56" s="573"/>
      <c r="W56" s="365">
        <v>5</v>
      </c>
      <c r="X56" s="366"/>
      <c r="Y56" s="365"/>
      <c r="Z56" s="366"/>
      <c r="AA56" s="367"/>
      <c r="AB56" s="368"/>
      <c r="AC56" s="365">
        <f>SUM(AC52:AD55)</f>
        <v>11.5</v>
      </c>
      <c r="AD56" s="366"/>
      <c r="AE56" s="402">
        <f>SUM(AE52:AF55)</f>
        <v>345</v>
      </c>
      <c r="AF56" s="403"/>
      <c r="AG56" s="402">
        <f>SUM(AG52:AH55)</f>
        <v>228</v>
      </c>
      <c r="AH56" s="403"/>
      <c r="AI56" s="402">
        <f>SUM(AI52:AJ55)</f>
        <v>54</v>
      </c>
      <c r="AJ56" s="403"/>
      <c r="AK56" s="367">
        <f>SUM(AK52:AL55)</f>
        <v>174</v>
      </c>
      <c r="AL56" s="368"/>
      <c r="AM56" s="239"/>
      <c r="AN56" s="367">
        <f>SUM(AN52:AO55)</f>
        <v>117</v>
      </c>
      <c r="AO56" s="368"/>
      <c r="AP56" s="365">
        <f>SUM(AP52:AS55)</f>
        <v>4</v>
      </c>
      <c r="AQ56" s="401"/>
      <c r="AR56" s="401"/>
      <c r="AS56" s="366"/>
      <c r="AT56" s="365">
        <f>SUM(AT52:AW55)</f>
        <v>5</v>
      </c>
      <c r="AU56" s="401"/>
      <c r="AV56" s="401"/>
      <c r="AW56" s="366"/>
      <c r="AX56" s="365">
        <f>SUM(AX52:BA55)</f>
        <v>4</v>
      </c>
      <c r="AY56" s="401"/>
      <c r="AZ56" s="401"/>
      <c r="BA56" s="366"/>
      <c r="BB56" s="365"/>
      <c r="BC56" s="401"/>
      <c r="BD56" s="401"/>
      <c r="BE56" s="366"/>
      <c r="BF56" s="177"/>
      <c r="BG56" s="686"/>
      <c r="BH56" s="231"/>
      <c r="BI56" s="231"/>
    </row>
    <row r="57" spans="1:61" s="6" customFormat="1" ht="30" customHeight="1" thickBot="1">
      <c r="A57" s="177"/>
      <c r="B57" s="177"/>
      <c r="C57" s="177"/>
      <c r="D57" s="342" t="s">
        <v>90</v>
      </c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4"/>
      <c r="U57" s="318"/>
      <c r="V57" s="319"/>
      <c r="W57" s="318">
        <f>W56+W50+W45</f>
        <v>11</v>
      </c>
      <c r="X57" s="319"/>
      <c r="Y57" s="318"/>
      <c r="Z57" s="319"/>
      <c r="AA57" s="318"/>
      <c r="AB57" s="319"/>
      <c r="AC57" s="318">
        <f>AC56+AC50+AC45</f>
        <v>60</v>
      </c>
      <c r="AD57" s="319"/>
      <c r="AE57" s="318">
        <f>AE56+AE50+AE45</f>
        <v>1800</v>
      </c>
      <c r="AF57" s="319"/>
      <c r="AG57" s="318">
        <f>AG56+AG50+AG45</f>
        <v>435</v>
      </c>
      <c r="AH57" s="319"/>
      <c r="AI57" s="318">
        <f>AI56+AI50+AI45</f>
        <v>171</v>
      </c>
      <c r="AJ57" s="319"/>
      <c r="AK57" s="318">
        <f>AK56+AK50+AK45</f>
        <v>228</v>
      </c>
      <c r="AL57" s="319"/>
      <c r="AM57" s="240"/>
      <c r="AN57" s="318">
        <f>AN56+AN50+AN45</f>
        <v>1185</v>
      </c>
      <c r="AO57" s="319"/>
      <c r="AP57" s="318">
        <f>AP56+AP50+AP45</f>
        <v>8.5</v>
      </c>
      <c r="AQ57" s="338"/>
      <c r="AR57" s="338"/>
      <c r="AS57" s="319"/>
      <c r="AT57" s="318">
        <f>AT56+AT50+AT45</f>
        <v>6</v>
      </c>
      <c r="AU57" s="338"/>
      <c r="AV57" s="338"/>
      <c r="AW57" s="319"/>
      <c r="AX57" s="318">
        <f>AX56+AX50+AX45</f>
        <v>10</v>
      </c>
      <c r="AY57" s="338"/>
      <c r="AZ57" s="338"/>
      <c r="BA57" s="319"/>
      <c r="BB57" s="318"/>
      <c r="BC57" s="338"/>
      <c r="BD57" s="338"/>
      <c r="BE57" s="319"/>
      <c r="BF57" s="157"/>
      <c r="BG57" s="153"/>
      <c r="BH57" s="231"/>
      <c r="BI57" s="231"/>
    </row>
    <row r="58" spans="1:61" s="4" customFormat="1" ht="30" customHeight="1" thickBot="1">
      <c r="A58" s="147"/>
      <c r="B58" s="147"/>
      <c r="C58" s="147"/>
      <c r="D58" s="404" t="s">
        <v>91</v>
      </c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5"/>
      <c r="AL58" s="405"/>
      <c r="AM58" s="405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6"/>
      <c r="BF58" s="147"/>
      <c r="BG58" s="153"/>
      <c r="BH58" s="158"/>
      <c r="BI58" s="158"/>
    </row>
    <row r="59" spans="1:61" s="6" customFormat="1" ht="30" customHeight="1" thickBot="1">
      <c r="A59" s="177"/>
      <c r="B59" s="177"/>
      <c r="C59" s="177"/>
      <c r="D59" s="331" t="s">
        <v>92</v>
      </c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3"/>
      <c r="V59" s="333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2"/>
      <c r="AS59" s="332"/>
      <c r="AT59" s="332"/>
      <c r="AU59" s="332"/>
      <c r="AV59" s="332"/>
      <c r="AW59" s="332"/>
      <c r="AX59" s="332"/>
      <c r="AY59" s="332"/>
      <c r="AZ59" s="332"/>
      <c r="BA59" s="332"/>
      <c r="BB59" s="332"/>
      <c r="BC59" s="332"/>
      <c r="BD59" s="332"/>
      <c r="BE59" s="334"/>
      <c r="BF59" s="177"/>
      <c r="BG59" s="153"/>
      <c r="BH59" s="231"/>
      <c r="BI59" s="231"/>
    </row>
    <row r="60" spans="1:61" s="6" customFormat="1" ht="30" customHeight="1">
      <c r="A60" s="177"/>
      <c r="B60" s="177"/>
      <c r="C60" s="177"/>
      <c r="D60" s="339" t="s">
        <v>197</v>
      </c>
      <c r="E60" s="340"/>
      <c r="F60" s="341"/>
      <c r="G60" s="656" t="s">
        <v>144</v>
      </c>
      <c r="H60" s="657"/>
      <c r="I60" s="657"/>
      <c r="J60" s="657"/>
      <c r="K60" s="657"/>
      <c r="L60" s="657"/>
      <c r="M60" s="657"/>
      <c r="N60" s="657"/>
      <c r="O60" s="657"/>
      <c r="P60" s="657"/>
      <c r="Q60" s="657"/>
      <c r="R60" s="657"/>
      <c r="S60" s="657"/>
      <c r="T60" s="658"/>
      <c r="U60" s="335">
        <v>1</v>
      </c>
      <c r="V60" s="328"/>
      <c r="W60" s="327"/>
      <c r="X60" s="328"/>
      <c r="Y60" s="327"/>
      <c r="Z60" s="328"/>
      <c r="AA60" s="312"/>
      <c r="AB60" s="313"/>
      <c r="AC60" s="327">
        <v>5</v>
      </c>
      <c r="AD60" s="328"/>
      <c r="AE60" s="327">
        <v>150</v>
      </c>
      <c r="AF60" s="328"/>
      <c r="AG60" s="327">
        <v>63</v>
      </c>
      <c r="AH60" s="328"/>
      <c r="AI60" s="327">
        <v>18</v>
      </c>
      <c r="AJ60" s="328"/>
      <c r="AK60" s="327"/>
      <c r="AL60" s="335"/>
      <c r="AM60" s="232">
        <v>45</v>
      </c>
      <c r="AN60" s="335">
        <v>87</v>
      </c>
      <c r="AO60" s="328"/>
      <c r="AP60" s="327">
        <v>3.5</v>
      </c>
      <c r="AQ60" s="335"/>
      <c r="AR60" s="335"/>
      <c r="AS60" s="328"/>
      <c r="AT60" s="327"/>
      <c r="AU60" s="335"/>
      <c r="AV60" s="335"/>
      <c r="AW60" s="328"/>
      <c r="AX60" s="327"/>
      <c r="AY60" s="335"/>
      <c r="AZ60" s="335"/>
      <c r="BA60" s="328"/>
      <c r="BB60" s="327"/>
      <c r="BC60" s="335"/>
      <c r="BD60" s="335"/>
      <c r="BE60" s="328"/>
      <c r="BF60" s="687"/>
      <c r="BG60" s="231"/>
      <c r="BH60" s="231"/>
      <c r="BI60" s="231"/>
    </row>
    <row r="61" spans="1:61" s="6" customFormat="1" ht="51.75" customHeight="1">
      <c r="A61" s="177"/>
      <c r="B61" s="177"/>
      <c r="C61" s="177"/>
      <c r="D61" s="339" t="s">
        <v>198</v>
      </c>
      <c r="E61" s="340"/>
      <c r="F61" s="341"/>
      <c r="G61" s="393" t="s">
        <v>146</v>
      </c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5"/>
      <c r="U61" s="335">
        <v>1</v>
      </c>
      <c r="V61" s="328"/>
      <c r="W61" s="327"/>
      <c r="X61" s="328"/>
      <c r="Y61" s="327"/>
      <c r="Z61" s="328"/>
      <c r="AA61" s="312">
        <v>1</v>
      </c>
      <c r="AB61" s="313"/>
      <c r="AC61" s="327">
        <v>6.5</v>
      </c>
      <c r="AD61" s="328"/>
      <c r="AE61" s="327">
        <v>195</v>
      </c>
      <c r="AF61" s="328"/>
      <c r="AG61" s="327">
        <v>63</v>
      </c>
      <c r="AH61" s="328"/>
      <c r="AI61" s="327">
        <v>18</v>
      </c>
      <c r="AJ61" s="328"/>
      <c r="AK61" s="327"/>
      <c r="AL61" s="335"/>
      <c r="AM61" s="241">
        <v>45</v>
      </c>
      <c r="AN61" s="335">
        <v>132</v>
      </c>
      <c r="AO61" s="328"/>
      <c r="AP61" s="327">
        <v>3.5</v>
      </c>
      <c r="AQ61" s="335"/>
      <c r="AR61" s="335"/>
      <c r="AS61" s="328"/>
      <c r="AT61" s="327"/>
      <c r="AU61" s="335"/>
      <c r="AV61" s="335"/>
      <c r="AW61" s="328"/>
      <c r="AX61" s="327"/>
      <c r="AY61" s="335"/>
      <c r="AZ61" s="335"/>
      <c r="BA61" s="328"/>
      <c r="BB61" s="327"/>
      <c r="BC61" s="335"/>
      <c r="BD61" s="335"/>
      <c r="BE61" s="328"/>
      <c r="BF61" s="687"/>
      <c r="BG61" s="231"/>
      <c r="BH61" s="231"/>
      <c r="BI61" s="231"/>
    </row>
    <row r="62" spans="1:61" s="6" customFormat="1" ht="51.75" customHeight="1">
      <c r="A62" s="177"/>
      <c r="B62" s="177"/>
      <c r="C62" s="177"/>
      <c r="D62" s="339" t="s">
        <v>199</v>
      </c>
      <c r="E62" s="340"/>
      <c r="F62" s="341"/>
      <c r="G62" s="393" t="s">
        <v>149</v>
      </c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5"/>
      <c r="U62" s="242" t="s">
        <v>174</v>
      </c>
      <c r="V62" s="155"/>
      <c r="W62" s="327"/>
      <c r="X62" s="335"/>
      <c r="Y62" s="327"/>
      <c r="Z62" s="335"/>
      <c r="AA62" s="312">
        <v>2</v>
      </c>
      <c r="AB62" s="313"/>
      <c r="AC62" s="327">
        <v>16</v>
      </c>
      <c r="AD62" s="335"/>
      <c r="AE62" s="327">
        <v>480</v>
      </c>
      <c r="AF62" s="335"/>
      <c r="AG62" s="327">
        <v>234</v>
      </c>
      <c r="AH62" s="335"/>
      <c r="AI62" s="327">
        <v>54</v>
      </c>
      <c r="AJ62" s="335"/>
      <c r="AK62" s="327"/>
      <c r="AL62" s="335"/>
      <c r="AM62" s="241">
        <v>180</v>
      </c>
      <c r="AN62" s="156"/>
      <c r="AO62" s="155">
        <v>246</v>
      </c>
      <c r="AP62" s="327">
        <v>5</v>
      </c>
      <c r="AQ62" s="335"/>
      <c r="AR62" s="335"/>
      <c r="AS62" s="328"/>
      <c r="AT62" s="327">
        <v>8</v>
      </c>
      <c r="AU62" s="335"/>
      <c r="AV62" s="335"/>
      <c r="AW62" s="328"/>
      <c r="AX62" s="327"/>
      <c r="AY62" s="335"/>
      <c r="AZ62" s="335"/>
      <c r="BA62" s="328"/>
      <c r="BB62" s="327"/>
      <c r="BC62" s="335"/>
      <c r="BD62" s="335"/>
      <c r="BE62" s="328"/>
      <c r="BF62" s="687"/>
      <c r="BG62" s="231"/>
      <c r="BH62" s="231"/>
      <c r="BI62" s="231"/>
    </row>
    <row r="63" spans="1:61" s="6" customFormat="1" ht="51.75" customHeight="1">
      <c r="A63" s="177"/>
      <c r="B63" s="177"/>
      <c r="C63" s="177"/>
      <c r="D63" s="339" t="s">
        <v>200</v>
      </c>
      <c r="E63" s="340"/>
      <c r="F63" s="341"/>
      <c r="G63" s="393" t="s">
        <v>171</v>
      </c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5"/>
      <c r="U63" s="335">
        <v>2</v>
      </c>
      <c r="V63" s="328"/>
      <c r="W63" s="335">
        <v>1</v>
      </c>
      <c r="X63" s="328"/>
      <c r="Y63" s="335"/>
      <c r="Z63" s="328"/>
      <c r="AA63" s="327"/>
      <c r="AB63" s="335"/>
      <c r="AC63" s="327">
        <v>6.5</v>
      </c>
      <c r="AD63" s="328"/>
      <c r="AE63" s="327">
        <v>195</v>
      </c>
      <c r="AF63" s="328"/>
      <c r="AG63" s="327">
        <f>4.5*18</f>
        <v>81</v>
      </c>
      <c r="AH63" s="335"/>
      <c r="AI63" s="327">
        <v>27</v>
      </c>
      <c r="AJ63" s="335"/>
      <c r="AK63" s="327">
        <f>AG63-AI63</f>
        <v>54</v>
      </c>
      <c r="AL63" s="335"/>
      <c r="AM63" s="241"/>
      <c r="AN63" s="156"/>
      <c r="AO63" s="155">
        <f>AE63-AG63</f>
        <v>114</v>
      </c>
      <c r="AP63" s="327">
        <v>1.5</v>
      </c>
      <c r="AQ63" s="335"/>
      <c r="AR63" s="335"/>
      <c r="AS63" s="328"/>
      <c r="AT63" s="327">
        <v>3</v>
      </c>
      <c r="AU63" s="335"/>
      <c r="AV63" s="335"/>
      <c r="AW63" s="328"/>
      <c r="AX63" s="327"/>
      <c r="AY63" s="335"/>
      <c r="AZ63" s="335"/>
      <c r="BA63" s="328"/>
      <c r="BB63" s="327"/>
      <c r="BC63" s="335"/>
      <c r="BD63" s="335"/>
      <c r="BE63" s="328"/>
      <c r="BF63" s="687"/>
      <c r="BG63" s="231"/>
      <c r="BH63" s="231"/>
      <c r="BI63" s="231"/>
    </row>
    <row r="64" spans="1:61" s="6" customFormat="1" ht="51.75" customHeight="1">
      <c r="A64" s="177"/>
      <c r="B64" s="177"/>
      <c r="C64" s="177"/>
      <c r="D64" s="339" t="s">
        <v>201</v>
      </c>
      <c r="E64" s="340"/>
      <c r="F64" s="341"/>
      <c r="G64" s="393" t="s">
        <v>154</v>
      </c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5"/>
      <c r="U64" s="335">
        <v>2</v>
      </c>
      <c r="V64" s="328"/>
      <c r="W64" s="335"/>
      <c r="X64" s="328"/>
      <c r="Y64" s="335"/>
      <c r="Z64" s="328"/>
      <c r="AA64" s="335"/>
      <c r="AB64" s="328"/>
      <c r="AC64" s="335">
        <v>6</v>
      </c>
      <c r="AD64" s="328"/>
      <c r="AE64" s="335">
        <v>180</v>
      </c>
      <c r="AF64" s="328"/>
      <c r="AG64" s="335">
        <v>90</v>
      </c>
      <c r="AH64" s="328"/>
      <c r="AI64" s="335">
        <v>36</v>
      </c>
      <c r="AJ64" s="328"/>
      <c r="AK64" s="335"/>
      <c r="AL64" s="328"/>
      <c r="AM64" s="241">
        <v>54</v>
      </c>
      <c r="AN64" s="156"/>
      <c r="AO64" s="155">
        <v>90</v>
      </c>
      <c r="AP64" s="327"/>
      <c r="AQ64" s="335"/>
      <c r="AR64" s="335"/>
      <c r="AS64" s="328"/>
      <c r="AT64" s="327">
        <v>5</v>
      </c>
      <c r="AU64" s="335"/>
      <c r="AV64" s="335"/>
      <c r="AW64" s="328"/>
      <c r="AX64" s="327"/>
      <c r="AY64" s="335"/>
      <c r="AZ64" s="335"/>
      <c r="BA64" s="328"/>
      <c r="BB64" s="154"/>
      <c r="BC64" s="156"/>
      <c r="BD64" s="156"/>
      <c r="BE64" s="155"/>
      <c r="BF64" s="687"/>
      <c r="BG64" s="231"/>
      <c r="BH64" s="231"/>
      <c r="BI64" s="231"/>
    </row>
    <row r="65" spans="1:61" s="6" customFormat="1" ht="51.75" customHeight="1">
      <c r="A65" s="177"/>
      <c r="B65" s="177"/>
      <c r="C65" s="177"/>
      <c r="D65" s="339" t="s">
        <v>202</v>
      </c>
      <c r="E65" s="340"/>
      <c r="F65" s="341"/>
      <c r="G65" s="393" t="s">
        <v>172</v>
      </c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5"/>
      <c r="U65" s="335"/>
      <c r="V65" s="328"/>
      <c r="W65" s="327">
        <v>3</v>
      </c>
      <c r="X65" s="335"/>
      <c r="Y65" s="327"/>
      <c r="Z65" s="335"/>
      <c r="AA65" s="327"/>
      <c r="AB65" s="335"/>
      <c r="AC65" s="327">
        <v>3</v>
      </c>
      <c r="AD65" s="335"/>
      <c r="AE65" s="327">
        <v>90</v>
      </c>
      <c r="AF65" s="335"/>
      <c r="AG65" s="327">
        <v>36</v>
      </c>
      <c r="AH65" s="335"/>
      <c r="AI65" s="327">
        <v>18</v>
      </c>
      <c r="AJ65" s="335"/>
      <c r="AK65" s="327"/>
      <c r="AL65" s="335"/>
      <c r="AM65" s="241">
        <v>18</v>
      </c>
      <c r="AN65" s="156"/>
      <c r="AO65" s="155">
        <v>54</v>
      </c>
      <c r="AP65" s="327"/>
      <c r="AQ65" s="335"/>
      <c r="AR65" s="335"/>
      <c r="AS65" s="328"/>
      <c r="AT65" s="327"/>
      <c r="AU65" s="335"/>
      <c r="AV65" s="335"/>
      <c r="AW65" s="328"/>
      <c r="AX65" s="327">
        <v>2</v>
      </c>
      <c r="AY65" s="335"/>
      <c r="AZ65" s="335"/>
      <c r="BA65" s="328"/>
      <c r="BB65" s="327"/>
      <c r="BC65" s="335"/>
      <c r="BD65" s="335"/>
      <c r="BE65" s="328"/>
      <c r="BF65" s="687"/>
      <c r="BG65" s="231"/>
      <c r="BH65" s="231"/>
      <c r="BI65" s="231"/>
    </row>
    <row r="66" spans="1:61" s="6" customFormat="1" ht="51.75" customHeight="1">
      <c r="A66" s="177"/>
      <c r="B66" s="177"/>
      <c r="C66" s="177"/>
      <c r="D66" s="339" t="s">
        <v>203</v>
      </c>
      <c r="E66" s="340"/>
      <c r="F66" s="341"/>
      <c r="G66" s="575" t="s">
        <v>175</v>
      </c>
      <c r="H66" s="576"/>
      <c r="I66" s="576"/>
      <c r="J66" s="576"/>
      <c r="K66" s="576"/>
      <c r="L66" s="576"/>
      <c r="M66" s="576"/>
      <c r="N66" s="576"/>
      <c r="O66" s="576"/>
      <c r="P66" s="576"/>
      <c r="Q66" s="576"/>
      <c r="R66" s="576"/>
      <c r="S66" s="576"/>
      <c r="T66" s="577"/>
      <c r="U66" s="335"/>
      <c r="V66" s="328"/>
      <c r="W66" s="327">
        <v>3</v>
      </c>
      <c r="X66" s="328"/>
      <c r="Y66" s="327"/>
      <c r="Z66" s="328"/>
      <c r="AA66" s="312">
        <v>3</v>
      </c>
      <c r="AB66" s="313"/>
      <c r="AC66" s="327">
        <v>6</v>
      </c>
      <c r="AD66" s="328"/>
      <c r="AE66" s="327">
        <v>180</v>
      </c>
      <c r="AF66" s="328"/>
      <c r="AG66" s="327">
        <v>72</v>
      </c>
      <c r="AH66" s="328"/>
      <c r="AI66" s="327">
        <v>36</v>
      </c>
      <c r="AJ66" s="328"/>
      <c r="AK66" s="327"/>
      <c r="AL66" s="335"/>
      <c r="AM66" s="233">
        <v>36</v>
      </c>
      <c r="AN66" s="335">
        <v>108</v>
      </c>
      <c r="AO66" s="328"/>
      <c r="AP66" s="327"/>
      <c r="AQ66" s="335"/>
      <c r="AR66" s="335"/>
      <c r="AS66" s="328"/>
      <c r="AT66" s="327"/>
      <c r="AU66" s="335"/>
      <c r="AV66" s="335"/>
      <c r="AW66" s="328"/>
      <c r="AX66" s="327">
        <v>4</v>
      </c>
      <c r="AY66" s="335"/>
      <c r="AZ66" s="335"/>
      <c r="BA66" s="328"/>
      <c r="BB66" s="327"/>
      <c r="BC66" s="335"/>
      <c r="BD66" s="335"/>
      <c r="BE66" s="328"/>
      <c r="BF66" s="687"/>
      <c r="BG66" s="231"/>
      <c r="BH66" s="231"/>
      <c r="BI66" s="231"/>
    </row>
    <row r="67" spans="1:61" s="6" customFormat="1" ht="30" customHeight="1">
      <c r="A67" s="177"/>
      <c r="B67" s="177"/>
      <c r="C67" s="177"/>
      <c r="D67" s="309" t="s">
        <v>204</v>
      </c>
      <c r="E67" s="310"/>
      <c r="F67" s="311"/>
      <c r="G67" s="345" t="s">
        <v>157</v>
      </c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7"/>
      <c r="U67" s="303"/>
      <c r="V67" s="304"/>
      <c r="W67" s="303">
        <v>2</v>
      </c>
      <c r="X67" s="304"/>
      <c r="Y67" s="303"/>
      <c r="Z67" s="304"/>
      <c r="AA67" s="303"/>
      <c r="AB67" s="304"/>
      <c r="AC67" s="303">
        <v>2.5</v>
      </c>
      <c r="AD67" s="304"/>
      <c r="AE67" s="303">
        <v>75</v>
      </c>
      <c r="AF67" s="304"/>
      <c r="AG67" s="303">
        <v>36</v>
      </c>
      <c r="AH67" s="304"/>
      <c r="AI67" s="303">
        <v>36</v>
      </c>
      <c r="AJ67" s="304"/>
      <c r="AK67" s="303"/>
      <c r="AL67" s="304"/>
      <c r="AM67" s="236"/>
      <c r="AN67" s="303">
        <v>39</v>
      </c>
      <c r="AO67" s="304"/>
      <c r="AP67" s="348"/>
      <c r="AQ67" s="336"/>
      <c r="AR67" s="336"/>
      <c r="AS67" s="336"/>
      <c r="AT67" s="349">
        <v>2</v>
      </c>
      <c r="AU67" s="336"/>
      <c r="AV67" s="336"/>
      <c r="AW67" s="350"/>
      <c r="AX67" s="336"/>
      <c r="AY67" s="336"/>
      <c r="AZ67" s="336"/>
      <c r="BA67" s="336"/>
      <c r="BB67" s="337"/>
      <c r="BC67" s="323"/>
      <c r="BD67" s="323"/>
      <c r="BE67" s="324"/>
      <c r="BF67" s="687"/>
      <c r="BG67" s="231"/>
      <c r="BH67" s="231"/>
      <c r="BI67" s="231"/>
    </row>
    <row r="68" spans="1:61" s="6" customFormat="1" ht="78.75" customHeight="1">
      <c r="A68" s="177"/>
      <c r="B68" s="177"/>
      <c r="C68" s="177"/>
      <c r="D68" s="309" t="s">
        <v>205</v>
      </c>
      <c r="E68" s="310"/>
      <c r="F68" s="311"/>
      <c r="G68" s="345" t="s">
        <v>192</v>
      </c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7"/>
      <c r="U68" s="303"/>
      <c r="V68" s="304"/>
      <c r="W68" s="303">
        <v>3</v>
      </c>
      <c r="X68" s="304"/>
      <c r="Y68" s="303"/>
      <c r="Z68" s="304"/>
      <c r="AA68" s="303"/>
      <c r="AB68" s="304"/>
      <c r="AC68" s="303">
        <v>3</v>
      </c>
      <c r="AD68" s="304"/>
      <c r="AE68" s="303">
        <v>90</v>
      </c>
      <c r="AF68" s="304"/>
      <c r="AG68" s="303">
        <v>36</v>
      </c>
      <c r="AH68" s="304"/>
      <c r="AI68" s="303">
        <v>18</v>
      </c>
      <c r="AJ68" s="304"/>
      <c r="AK68" s="303"/>
      <c r="AL68" s="304"/>
      <c r="AM68" s="236">
        <v>18</v>
      </c>
      <c r="AN68" s="238"/>
      <c r="AO68" s="237">
        <v>54</v>
      </c>
      <c r="AP68" s="348"/>
      <c r="AQ68" s="336"/>
      <c r="AR68" s="336"/>
      <c r="AS68" s="336"/>
      <c r="AT68" s="348"/>
      <c r="AU68" s="336"/>
      <c r="AV68" s="336"/>
      <c r="AW68" s="336"/>
      <c r="AX68" s="348">
        <v>2</v>
      </c>
      <c r="AY68" s="336"/>
      <c r="AZ68" s="336"/>
      <c r="BA68" s="336"/>
      <c r="BB68" s="327"/>
      <c r="BC68" s="335"/>
      <c r="BD68" s="335"/>
      <c r="BE68" s="328"/>
      <c r="BF68" s="687"/>
      <c r="BG68" s="231"/>
      <c r="BH68" s="231"/>
      <c r="BI68" s="231"/>
    </row>
    <row r="69" spans="1:61" s="6" customFormat="1" ht="30" customHeight="1">
      <c r="A69" s="177"/>
      <c r="B69" s="177"/>
      <c r="C69" s="177"/>
      <c r="D69" s="309" t="s">
        <v>206</v>
      </c>
      <c r="E69" s="310"/>
      <c r="F69" s="311"/>
      <c r="G69" s="345" t="s">
        <v>166</v>
      </c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  <c r="T69" s="347"/>
      <c r="U69" s="303">
        <v>3</v>
      </c>
      <c r="V69" s="304"/>
      <c r="W69" s="303"/>
      <c r="X69" s="304"/>
      <c r="Y69" s="303"/>
      <c r="Z69" s="304"/>
      <c r="AA69" s="303"/>
      <c r="AB69" s="304"/>
      <c r="AC69" s="303">
        <v>3</v>
      </c>
      <c r="AD69" s="304"/>
      <c r="AE69" s="303">
        <v>90</v>
      </c>
      <c r="AF69" s="304"/>
      <c r="AG69" s="303">
        <v>36</v>
      </c>
      <c r="AH69" s="304"/>
      <c r="AI69" s="303">
        <v>18</v>
      </c>
      <c r="AJ69" s="304"/>
      <c r="AK69" s="303">
        <v>18</v>
      </c>
      <c r="AL69" s="304"/>
      <c r="AM69" s="236"/>
      <c r="AN69" s="238"/>
      <c r="AO69" s="237">
        <v>54</v>
      </c>
      <c r="AP69" s="348"/>
      <c r="AQ69" s="336"/>
      <c r="AR69" s="336"/>
      <c r="AS69" s="336"/>
      <c r="AT69" s="348"/>
      <c r="AU69" s="336"/>
      <c r="AV69" s="336"/>
      <c r="AW69" s="336"/>
      <c r="AX69" s="348">
        <v>2</v>
      </c>
      <c r="AY69" s="336"/>
      <c r="AZ69" s="336"/>
      <c r="BA69" s="336"/>
      <c r="BB69" s="327"/>
      <c r="BC69" s="335"/>
      <c r="BD69" s="335"/>
      <c r="BE69" s="328"/>
      <c r="BF69" s="687"/>
      <c r="BG69" s="231"/>
      <c r="BH69" s="231"/>
      <c r="BI69" s="231"/>
    </row>
    <row r="70" spans="1:61" s="6" customFormat="1" ht="30" customHeight="1" thickBot="1">
      <c r="A70" s="177"/>
      <c r="B70" s="177"/>
      <c r="C70" s="177"/>
      <c r="D70" s="578" t="s">
        <v>104</v>
      </c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R70" s="579"/>
      <c r="S70" s="579"/>
      <c r="T70" s="580"/>
      <c r="U70" s="662">
        <v>7</v>
      </c>
      <c r="V70" s="573"/>
      <c r="W70" s="327">
        <v>5</v>
      </c>
      <c r="X70" s="335"/>
      <c r="Y70" s="327"/>
      <c r="Z70" s="328"/>
      <c r="AA70" s="335">
        <f>SUM(AA60:AB66)</f>
        <v>6</v>
      </c>
      <c r="AB70" s="335"/>
      <c r="AC70" s="327">
        <f>SUM(AC60:AD69)</f>
        <v>57.5</v>
      </c>
      <c r="AD70" s="328"/>
      <c r="AE70" s="327">
        <f>SUM(AE60:AF69)</f>
        <v>1725</v>
      </c>
      <c r="AF70" s="328"/>
      <c r="AG70" s="327">
        <f>SUM(AG60:AH69)</f>
        <v>747</v>
      </c>
      <c r="AH70" s="328"/>
      <c r="AI70" s="327">
        <f>SUM(AI60:AJ69)</f>
        <v>279</v>
      </c>
      <c r="AJ70" s="328"/>
      <c r="AK70" s="327">
        <f>SUM(AK60:AL69)</f>
        <v>72</v>
      </c>
      <c r="AL70" s="328"/>
      <c r="AM70" s="243">
        <f>SUM(AM60:AM69)</f>
        <v>396</v>
      </c>
      <c r="AN70" s="335">
        <f>SUM(AN60:AO69)</f>
        <v>978</v>
      </c>
      <c r="AO70" s="328"/>
      <c r="AP70" s="327">
        <f>SUM(AP60:AS66)</f>
        <v>13.5</v>
      </c>
      <c r="AQ70" s="335"/>
      <c r="AR70" s="335"/>
      <c r="AS70" s="328"/>
      <c r="AT70" s="327">
        <f>SUM(AT60:AW68)</f>
        <v>18</v>
      </c>
      <c r="AU70" s="335"/>
      <c r="AV70" s="335"/>
      <c r="AW70" s="328"/>
      <c r="AX70" s="327">
        <f>SUM(AX60:BA69)</f>
        <v>10</v>
      </c>
      <c r="AY70" s="335"/>
      <c r="AZ70" s="335"/>
      <c r="BA70" s="335"/>
      <c r="BB70" s="327"/>
      <c r="BC70" s="335"/>
      <c r="BD70" s="335"/>
      <c r="BE70" s="328"/>
      <c r="BF70" s="687"/>
      <c r="BG70" s="231"/>
      <c r="BH70" s="231"/>
      <c r="BI70" s="231"/>
    </row>
    <row r="71" spans="1:61" s="6" customFormat="1" ht="30" customHeight="1" thickBot="1">
      <c r="A71" s="177"/>
      <c r="B71" s="177"/>
      <c r="C71" s="177"/>
      <c r="D71" s="331" t="s">
        <v>93</v>
      </c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  <c r="BC71" s="332"/>
      <c r="BD71" s="332"/>
      <c r="BE71" s="334"/>
      <c r="BF71" s="687"/>
      <c r="BG71" s="231"/>
      <c r="BH71" s="231"/>
      <c r="BI71" s="231"/>
    </row>
    <row r="72" spans="1:61" s="6" customFormat="1" ht="56.25" customHeight="1" thickBot="1">
      <c r="A72" s="177"/>
      <c r="B72" s="177"/>
      <c r="C72" s="177"/>
      <c r="D72" s="309" t="s">
        <v>196</v>
      </c>
      <c r="E72" s="310"/>
      <c r="F72" s="311"/>
      <c r="G72" s="345" t="s">
        <v>176</v>
      </c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7"/>
      <c r="U72" s="303"/>
      <c r="V72" s="304"/>
      <c r="W72" s="303">
        <v>1</v>
      </c>
      <c r="X72" s="304"/>
      <c r="Y72" s="303"/>
      <c r="Z72" s="304"/>
      <c r="AA72" s="303"/>
      <c r="AB72" s="304"/>
      <c r="AC72" s="303">
        <v>2.5</v>
      </c>
      <c r="AD72" s="304"/>
      <c r="AE72" s="303">
        <v>75</v>
      </c>
      <c r="AF72" s="304"/>
      <c r="AG72" s="303">
        <v>36</v>
      </c>
      <c r="AH72" s="304"/>
      <c r="AI72" s="303">
        <v>18</v>
      </c>
      <c r="AJ72" s="304"/>
      <c r="AK72" s="303"/>
      <c r="AL72" s="304"/>
      <c r="AM72" s="236">
        <v>18</v>
      </c>
      <c r="AN72" s="238"/>
      <c r="AO72" s="237">
        <v>39</v>
      </c>
      <c r="AP72" s="348">
        <v>2</v>
      </c>
      <c r="AQ72" s="336"/>
      <c r="AR72" s="336"/>
      <c r="AS72" s="336"/>
      <c r="AT72" s="348"/>
      <c r="AU72" s="336"/>
      <c r="AV72" s="336"/>
      <c r="AW72" s="336"/>
      <c r="AX72" s="348"/>
      <c r="AY72" s="336"/>
      <c r="AZ72" s="336"/>
      <c r="BA72" s="336"/>
      <c r="BB72" s="327"/>
      <c r="BC72" s="335"/>
      <c r="BD72" s="335"/>
      <c r="BE72" s="328"/>
      <c r="BF72" s="687"/>
      <c r="BG72" s="231"/>
      <c r="BH72" s="231"/>
      <c r="BI72" s="231"/>
    </row>
    <row r="73" spans="1:61" s="6" customFormat="1" ht="30" customHeight="1" thickBot="1">
      <c r="A73" s="177"/>
      <c r="B73" s="177"/>
      <c r="C73" s="177"/>
      <c r="D73" s="578" t="s">
        <v>105</v>
      </c>
      <c r="E73" s="579"/>
      <c r="F73" s="579"/>
      <c r="G73" s="579"/>
      <c r="H73" s="579"/>
      <c r="I73" s="579"/>
      <c r="J73" s="579"/>
      <c r="K73" s="579"/>
      <c r="L73" s="579"/>
      <c r="M73" s="579"/>
      <c r="N73" s="579"/>
      <c r="O73" s="579"/>
      <c r="P73" s="579"/>
      <c r="Q73" s="579"/>
      <c r="R73" s="579"/>
      <c r="S73" s="579"/>
      <c r="T73" s="580"/>
      <c r="U73" s="569"/>
      <c r="V73" s="390"/>
      <c r="W73" s="389">
        <v>1</v>
      </c>
      <c r="X73" s="390"/>
      <c r="Y73" s="389"/>
      <c r="Z73" s="390"/>
      <c r="AA73" s="389"/>
      <c r="AB73" s="390"/>
      <c r="AC73" s="389">
        <f>SUM(AC72:AD72)</f>
        <v>2.5</v>
      </c>
      <c r="AD73" s="390"/>
      <c r="AE73" s="389">
        <f>SUM(AE72:AF72)</f>
        <v>75</v>
      </c>
      <c r="AF73" s="390"/>
      <c r="AG73" s="389">
        <f>SUM(AG72:AH72)</f>
        <v>36</v>
      </c>
      <c r="AH73" s="390"/>
      <c r="AI73" s="389">
        <f>SUM(AI72:AJ72)</f>
        <v>18</v>
      </c>
      <c r="AJ73" s="390"/>
      <c r="AK73" s="389">
        <f>SUM(AK72:AL72)</f>
        <v>0</v>
      </c>
      <c r="AL73" s="390"/>
      <c r="AM73" s="244">
        <f>SUM(AM72:AM72)</f>
        <v>18</v>
      </c>
      <c r="AN73" s="569">
        <f>SUM(AN72:AO72)</f>
        <v>39</v>
      </c>
      <c r="AO73" s="390"/>
      <c r="AP73" s="389">
        <f>SUM(AP72:AS72)</f>
        <v>2</v>
      </c>
      <c r="AQ73" s="569"/>
      <c r="AR73" s="569"/>
      <c r="AS73" s="390"/>
      <c r="AT73" s="365">
        <f>SUM(AT72:AW72)</f>
        <v>0</v>
      </c>
      <c r="AU73" s="401"/>
      <c r="AV73" s="401"/>
      <c r="AW73" s="366"/>
      <c r="AX73" s="365">
        <f>SUM(AX72:BA72)</f>
        <v>0</v>
      </c>
      <c r="AY73" s="401"/>
      <c r="AZ73" s="401"/>
      <c r="BA73" s="366"/>
      <c r="BB73" s="365"/>
      <c r="BC73" s="401"/>
      <c r="BD73" s="401"/>
      <c r="BE73" s="366"/>
      <c r="BF73" s="687"/>
      <c r="BG73" s="231"/>
      <c r="BH73" s="231"/>
      <c r="BI73" s="231"/>
    </row>
    <row r="74" spans="1:61" s="6" customFormat="1" ht="30" customHeight="1" thickBot="1">
      <c r="A74" s="177"/>
      <c r="B74" s="177"/>
      <c r="C74" s="177"/>
      <c r="D74" s="566" t="s">
        <v>94</v>
      </c>
      <c r="E74" s="567"/>
      <c r="F74" s="567"/>
      <c r="G74" s="567"/>
      <c r="H74" s="567"/>
      <c r="I74" s="567"/>
      <c r="J74" s="567"/>
      <c r="K74" s="567"/>
      <c r="L74" s="567"/>
      <c r="M74" s="567"/>
      <c r="N74" s="567"/>
      <c r="O74" s="567"/>
      <c r="P74" s="567"/>
      <c r="Q74" s="567"/>
      <c r="R74" s="567"/>
      <c r="S74" s="567"/>
      <c r="T74" s="567"/>
      <c r="U74" s="567"/>
      <c r="V74" s="568"/>
      <c r="W74" s="389"/>
      <c r="X74" s="390"/>
      <c r="Y74" s="389"/>
      <c r="Z74" s="390"/>
      <c r="AA74" s="389"/>
      <c r="AB74" s="390"/>
      <c r="AC74" s="399">
        <f>AC73+AC70</f>
        <v>60</v>
      </c>
      <c r="AD74" s="400"/>
      <c r="AE74" s="397">
        <f>SUM(AE70)</f>
        <v>1725</v>
      </c>
      <c r="AF74" s="398"/>
      <c r="AG74" s="400">
        <f>SUM(AG70)</f>
        <v>747</v>
      </c>
      <c r="AH74" s="400"/>
      <c r="AI74" s="397">
        <f>SUM(AI70)</f>
        <v>279</v>
      </c>
      <c r="AJ74" s="398"/>
      <c r="AK74" s="397">
        <f>SUM(AK70)</f>
        <v>72</v>
      </c>
      <c r="AL74" s="398"/>
      <c r="AM74" s="244">
        <f>AM70</f>
        <v>396</v>
      </c>
      <c r="AN74" s="400">
        <f>SUM(AN70)</f>
        <v>978</v>
      </c>
      <c r="AO74" s="398"/>
      <c r="AP74" s="564">
        <f>AP70</f>
        <v>13.5</v>
      </c>
      <c r="AQ74" s="545"/>
      <c r="AR74" s="545"/>
      <c r="AS74" s="565"/>
      <c r="AT74" s="564">
        <f>AT70</f>
        <v>18</v>
      </c>
      <c r="AU74" s="545"/>
      <c r="AV74" s="545"/>
      <c r="AW74" s="565"/>
      <c r="AX74" s="544">
        <f>AX70</f>
        <v>10</v>
      </c>
      <c r="AY74" s="545"/>
      <c r="AZ74" s="545"/>
      <c r="BA74" s="399"/>
      <c r="BB74" s="564"/>
      <c r="BC74" s="545"/>
      <c r="BD74" s="545"/>
      <c r="BE74" s="565"/>
      <c r="BF74" s="177"/>
      <c r="BG74" s="231"/>
      <c r="BH74" s="231"/>
      <c r="BI74" s="231"/>
    </row>
    <row r="75" spans="1:61" s="12" customFormat="1" ht="30" customHeight="1" thickBot="1">
      <c r="A75" s="245"/>
      <c r="B75" s="245"/>
      <c r="C75" s="245"/>
      <c r="D75" s="666" t="s">
        <v>40</v>
      </c>
      <c r="E75" s="667"/>
      <c r="F75" s="667"/>
      <c r="G75" s="667"/>
      <c r="H75" s="667"/>
      <c r="I75" s="667"/>
      <c r="J75" s="667"/>
      <c r="K75" s="667"/>
      <c r="L75" s="667"/>
      <c r="M75" s="667"/>
      <c r="N75" s="667"/>
      <c r="O75" s="667"/>
      <c r="P75" s="667"/>
      <c r="Q75" s="667"/>
      <c r="R75" s="667"/>
      <c r="S75" s="667"/>
      <c r="T75" s="668"/>
      <c r="U75" s="389"/>
      <c r="V75" s="390"/>
      <c r="W75" s="389"/>
      <c r="X75" s="390"/>
      <c r="Y75" s="389"/>
      <c r="Z75" s="390"/>
      <c r="AA75" s="389"/>
      <c r="AB75" s="390"/>
      <c r="AC75" s="699">
        <f>AC74+AC57</f>
        <v>120</v>
      </c>
      <c r="AD75" s="700"/>
      <c r="AE75" s="397">
        <f>AE74+AE73+AE57</f>
        <v>3600</v>
      </c>
      <c r="AF75" s="398"/>
      <c r="AG75" s="400">
        <f>AG74+AG73+AG57</f>
        <v>1218</v>
      </c>
      <c r="AH75" s="400"/>
      <c r="AI75" s="397">
        <f>AI74+AI73+AI57</f>
        <v>468</v>
      </c>
      <c r="AJ75" s="398"/>
      <c r="AK75" s="397">
        <f>AK74+AK73+AK57</f>
        <v>300</v>
      </c>
      <c r="AL75" s="398"/>
      <c r="AM75" s="244">
        <f>AM74+AM73+AM56</f>
        <v>414</v>
      </c>
      <c r="AN75" s="400">
        <f>AN74+AN73+AN57</f>
        <v>2202</v>
      </c>
      <c r="AO75" s="398"/>
      <c r="AP75" s="564">
        <f>AP70+AP57+AP73</f>
        <v>24</v>
      </c>
      <c r="AQ75" s="545"/>
      <c r="AR75" s="545"/>
      <c r="AS75" s="565"/>
      <c r="AT75" s="564">
        <f>AT73+AT70+AT57</f>
        <v>24</v>
      </c>
      <c r="AU75" s="545"/>
      <c r="AV75" s="545"/>
      <c r="AW75" s="565"/>
      <c r="AX75" s="544">
        <f>AX73+AX70+AX57</f>
        <v>20</v>
      </c>
      <c r="AY75" s="545"/>
      <c r="AZ75" s="545"/>
      <c r="BA75" s="399"/>
      <c r="BB75" s="564"/>
      <c r="BC75" s="545"/>
      <c r="BD75" s="545"/>
      <c r="BE75" s="565"/>
      <c r="BF75" s="245"/>
      <c r="BG75" s="246"/>
      <c r="BH75" s="246"/>
      <c r="BI75" s="246"/>
    </row>
    <row r="76" spans="1:61" s="13" customFormat="1" ht="30" customHeight="1" thickBot="1">
      <c r="A76" s="151"/>
      <c r="B76" s="151"/>
      <c r="C76" s="151"/>
      <c r="D76" s="663" t="s">
        <v>41</v>
      </c>
      <c r="E76" s="664"/>
      <c r="F76" s="664"/>
      <c r="G76" s="664"/>
      <c r="H76" s="664"/>
      <c r="I76" s="664"/>
      <c r="J76" s="664"/>
      <c r="K76" s="664"/>
      <c r="L76" s="664"/>
      <c r="M76" s="664"/>
      <c r="N76" s="664"/>
      <c r="O76" s="664"/>
      <c r="P76" s="664"/>
      <c r="Q76" s="664"/>
      <c r="R76" s="664"/>
      <c r="S76" s="664"/>
      <c r="T76" s="664"/>
      <c r="U76" s="664"/>
      <c r="V76" s="664"/>
      <c r="W76" s="664"/>
      <c r="X76" s="664"/>
      <c r="Y76" s="664"/>
      <c r="Z76" s="664"/>
      <c r="AA76" s="664"/>
      <c r="AB76" s="664"/>
      <c r="AC76" s="664"/>
      <c r="AD76" s="664"/>
      <c r="AE76" s="664"/>
      <c r="AF76" s="664"/>
      <c r="AG76" s="664"/>
      <c r="AH76" s="664"/>
      <c r="AI76" s="664"/>
      <c r="AJ76" s="664"/>
      <c r="AK76" s="664"/>
      <c r="AL76" s="664"/>
      <c r="AM76" s="664"/>
      <c r="AN76" s="664"/>
      <c r="AO76" s="665"/>
      <c r="AP76" s="564">
        <f>AP75</f>
        <v>24</v>
      </c>
      <c r="AQ76" s="545"/>
      <c r="AR76" s="545"/>
      <c r="AS76" s="565"/>
      <c r="AT76" s="564">
        <f>AT75</f>
        <v>24</v>
      </c>
      <c r="AU76" s="545"/>
      <c r="AV76" s="545"/>
      <c r="AW76" s="565"/>
      <c r="AX76" s="544">
        <f>AX75</f>
        <v>20</v>
      </c>
      <c r="AY76" s="545"/>
      <c r="AZ76" s="545"/>
      <c r="BA76" s="399"/>
      <c r="BB76" s="564"/>
      <c r="BC76" s="545"/>
      <c r="BD76" s="545"/>
      <c r="BE76" s="565"/>
      <c r="BF76" s="151"/>
      <c r="BG76" s="158"/>
      <c r="BH76" s="158"/>
      <c r="BI76" s="158"/>
    </row>
    <row r="77" spans="1:61" s="11" customFormat="1" ht="30" customHeight="1" thickBot="1">
      <c r="A77" s="177"/>
      <c r="B77" s="177"/>
      <c r="C77" s="177"/>
      <c r="D77" s="541" t="s">
        <v>42</v>
      </c>
      <c r="E77" s="542"/>
      <c r="F77" s="542"/>
      <c r="G77" s="542"/>
      <c r="H77" s="542"/>
      <c r="I77" s="542"/>
      <c r="J77" s="542"/>
      <c r="K77" s="542"/>
      <c r="L77" s="542"/>
      <c r="M77" s="542"/>
      <c r="N77" s="542"/>
      <c r="O77" s="542"/>
      <c r="P77" s="542"/>
      <c r="Q77" s="542"/>
      <c r="R77" s="542"/>
      <c r="S77" s="542"/>
      <c r="T77" s="542"/>
      <c r="U77" s="542"/>
      <c r="V77" s="542"/>
      <c r="W77" s="542"/>
      <c r="X77" s="542"/>
      <c r="Y77" s="542"/>
      <c r="Z77" s="542"/>
      <c r="AA77" s="542"/>
      <c r="AB77" s="542"/>
      <c r="AC77" s="542"/>
      <c r="AD77" s="542"/>
      <c r="AE77" s="542"/>
      <c r="AF77" s="542"/>
      <c r="AG77" s="542"/>
      <c r="AH77" s="542"/>
      <c r="AI77" s="542"/>
      <c r="AJ77" s="542"/>
      <c r="AK77" s="542"/>
      <c r="AL77" s="542"/>
      <c r="AM77" s="542"/>
      <c r="AN77" s="542"/>
      <c r="AO77" s="543"/>
      <c r="AP77" s="564">
        <v>3</v>
      </c>
      <c r="AQ77" s="545"/>
      <c r="AR77" s="545"/>
      <c r="AS77" s="565"/>
      <c r="AT77" s="564">
        <v>3</v>
      </c>
      <c r="AU77" s="545"/>
      <c r="AV77" s="545"/>
      <c r="AW77" s="565"/>
      <c r="AX77" s="544">
        <v>3</v>
      </c>
      <c r="AY77" s="545"/>
      <c r="AZ77" s="545"/>
      <c r="BA77" s="399"/>
      <c r="BB77" s="564"/>
      <c r="BC77" s="545"/>
      <c r="BD77" s="545"/>
      <c r="BE77" s="565"/>
      <c r="BF77" s="177"/>
      <c r="BG77" s="159"/>
      <c r="BH77" s="159"/>
      <c r="BI77" s="159"/>
    </row>
    <row r="78" spans="1:61" s="11" customFormat="1" ht="30" customHeight="1" thickBot="1">
      <c r="A78" s="177"/>
      <c r="B78" s="177"/>
      <c r="C78" s="247"/>
      <c r="D78" s="541" t="s">
        <v>43</v>
      </c>
      <c r="E78" s="542"/>
      <c r="F78" s="542"/>
      <c r="G78" s="542"/>
      <c r="H78" s="542"/>
      <c r="I78" s="542"/>
      <c r="J78" s="542"/>
      <c r="K78" s="542"/>
      <c r="L78" s="542"/>
      <c r="M78" s="542"/>
      <c r="N78" s="542"/>
      <c r="O78" s="542"/>
      <c r="P78" s="542"/>
      <c r="Q78" s="542"/>
      <c r="R78" s="542"/>
      <c r="S78" s="542"/>
      <c r="T78" s="542"/>
      <c r="U78" s="542"/>
      <c r="V78" s="542"/>
      <c r="W78" s="542"/>
      <c r="X78" s="542"/>
      <c r="Y78" s="542"/>
      <c r="Z78" s="542"/>
      <c r="AA78" s="542"/>
      <c r="AB78" s="542"/>
      <c r="AC78" s="542"/>
      <c r="AD78" s="542"/>
      <c r="AE78" s="542"/>
      <c r="AF78" s="542"/>
      <c r="AG78" s="542"/>
      <c r="AH78" s="542"/>
      <c r="AI78" s="542"/>
      <c r="AJ78" s="542"/>
      <c r="AK78" s="542"/>
      <c r="AL78" s="542"/>
      <c r="AM78" s="542"/>
      <c r="AN78" s="542"/>
      <c r="AO78" s="543"/>
      <c r="AP78" s="564">
        <v>5</v>
      </c>
      <c r="AQ78" s="545"/>
      <c r="AR78" s="545"/>
      <c r="AS78" s="565"/>
      <c r="AT78" s="564">
        <v>3</v>
      </c>
      <c r="AU78" s="545"/>
      <c r="AV78" s="545"/>
      <c r="AW78" s="565"/>
      <c r="AX78" s="544">
        <v>6</v>
      </c>
      <c r="AY78" s="545"/>
      <c r="AZ78" s="545"/>
      <c r="BA78" s="399"/>
      <c r="BB78" s="564">
        <v>1</v>
      </c>
      <c r="BC78" s="545"/>
      <c r="BD78" s="545"/>
      <c r="BE78" s="565"/>
      <c r="BF78" s="177"/>
      <c r="BG78" s="159"/>
      <c r="BH78" s="159"/>
      <c r="BI78" s="159"/>
    </row>
    <row r="79" spans="1:61" s="11" customFormat="1" ht="30" customHeight="1" thickBot="1">
      <c r="A79" s="177"/>
      <c r="B79" s="177"/>
      <c r="C79" s="247"/>
      <c r="D79" s="552" t="s">
        <v>44</v>
      </c>
      <c r="E79" s="546"/>
      <c r="F79" s="546"/>
      <c r="G79" s="546"/>
      <c r="H79" s="546"/>
      <c r="I79" s="546"/>
      <c r="J79" s="546"/>
      <c r="K79" s="546"/>
      <c r="L79" s="546"/>
      <c r="M79" s="546"/>
      <c r="N79" s="546"/>
      <c r="O79" s="546"/>
      <c r="P79" s="546"/>
      <c r="Q79" s="546"/>
      <c r="R79" s="546"/>
      <c r="S79" s="546"/>
      <c r="T79" s="546"/>
      <c r="U79" s="546"/>
      <c r="V79" s="546"/>
      <c r="W79" s="546"/>
      <c r="X79" s="546"/>
      <c r="Y79" s="546"/>
      <c r="Z79" s="546"/>
      <c r="AA79" s="546"/>
      <c r="AB79" s="546"/>
      <c r="AC79" s="546"/>
      <c r="AD79" s="546"/>
      <c r="AE79" s="546"/>
      <c r="AF79" s="546"/>
      <c r="AG79" s="546"/>
      <c r="AH79" s="546"/>
      <c r="AI79" s="546"/>
      <c r="AJ79" s="546"/>
      <c r="AK79" s="546"/>
      <c r="AL79" s="546"/>
      <c r="AM79" s="546"/>
      <c r="AN79" s="546"/>
      <c r="AO79" s="553"/>
      <c r="AP79" s="564"/>
      <c r="AQ79" s="545"/>
      <c r="AR79" s="545"/>
      <c r="AS79" s="565"/>
      <c r="AT79" s="564"/>
      <c r="AU79" s="545"/>
      <c r="AV79" s="545"/>
      <c r="AW79" s="565"/>
      <c r="AX79" s="544"/>
      <c r="AY79" s="545"/>
      <c r="AZ79" s="545"/>
      <c r="BA79" s="399"/>
      <c r="BB79" s="564"/>
      <c r="BC79" s="545"/>
      <c r="BD79" s="545"/>
      <c r="BE79" s="565"/>
      <c r="BF79" s="177"/>
      <c r="BG79" s="159"/>
      <c r="BH79" s="159"/>
      <c r="BI79" s="159"/>
    </row>
    <row r="80" spans="1:61" s="14" customFormat="1" ht="30" customHeight="1" thickBot="1">
      <c r="A80" s="177"/>
      <c r="B80" s="177"/>
      <c r="C80" s="248"/>
      <c r="D80" s="552" t="s">
        <v>45</v>
      </c>
      <c r="E80" s="546"/>
      <c r="F80" s="546"/>
      <c r="G80" s="546"/>
      <c r="H80" s="546"/>
      <c r="I80" s="546"/>
      <c r="J80" s="546"/>
      <c r="K80" s="546"/>
      <c r="L80" s="546"/>
      <c r="M80" s="546"/>
      <c r="N80" s="546"/>
      <c r="O80" s="546"/>
      <c r="P80" s="546"/>
      <c r="Q80" s="546"/>
      <c r="R80" s="546"/>
      <c r="S80" s="546"/>
      <c r="T80" s="546"/>
      <c r="U80" s="546"/>
      <c r="V80" s="546"/>
      <c r="W80" s="546"/>
      <c r="X80" s="546"/>
      <c r="Y80" s="546"/>
      <c r="Z80" s="546"/>
      <c r="AA80" s="546"/>
      <c r="AB80" s="546"/>
      <c r="AC80" s="546"/>
      <c r="AD80" s="546"/>
      <c r="AE80" s="546"/>
      <c r="AF80" s="546"/>
      <c r="AG80" s="546"/>
      <c r="AH80" s="546"/>
      <c r="AI80" s="546"/>
      <c r="AJ80" s="546"/>
      <c r="AK80" s="546"/>
      <c r="AL80" s="546"/>
      <c r="AM80" s="546"/>
      <c r="AN80" s="546"/>
      <c r="AO80" s="553"/>
      <c r="AP80" s="564">
        <v>1</v>
      </c>
      <c r="AQ80" s="545"/>
      <c r="AR80" s="545"/>
      <c r="AS80" s="565"/>
      <c r="AT80" s="564">
        <v>1</v>
      </c>
      <c r="AU80" s="545"/>
      <c r="AV80" s="545"/>
      <c r="AW80" s="565"/>
      <c r="AX80" s="544">
        <v>1</v>
      </c>
      <c r="AY80" s="545"/>
      <c r="AZ80" s="545"/>
      <c r="BA80" s="399"/>
      <c r="BB80" s="564"/>
      <c r="BC80" s="545"/>
      <c r="BD80" s="545"/>
      <c r="BE80" s="565"/>
      <c r="BF80" s="159"/>
      <c r="BG80" s="159"/>
      <c r="BH80" s="159"/>
      <c r="BI80" s="159"/>
    </row>
    <row r="81" spans="1:61" s="14" customFormat="1" ht="16.5" customHeight="1" thickBot="1">
      <c r="A81" s="177"/>
      <c r="B81" s="177"/>
      <c r="C81" s="248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546"/>
      <c r="AO81" s="542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</row>
    <row r="82" spans="1:61" s="14" customFormat="1" ht="12" customHeight="1">
      <c r="A82" s="177"/>
      <c r="B82" s="177"/>
      <c r="C82" s="248"/>
      <c r="D82" s="249"/>
      <c r="E82" s="249"/>
      <c r="F82" s="249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59"/>
      <c r="V82" s="159"/>
      <c r="W82" s="162"/>
      <c r="X82" s="162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250"/>
      <c r="AQ82" s="250"/>
      <c r="AR82" s="250"/>
      <c r="AS82" s="250"/>
      <c r="AT82" s="250"/>
      <c r="AU82" s="250"/>
      <c r="AV82" s="250"/>
      <c r="AW82" s="250"/>
      <c r="AX82" s="250"/>
      <c r="AY82" s="250"/>
      <c r="AZ82" s="250"/>
      <c r="BA82" s="250"/>
      <c r="BB82" s="250"/>
      <c r="BC82" s="250"/>
      <c r="BD82" s="250"/>
      <c r="BE82" s="250"/>
      <c r="BF82" s="159"/>
      <c r="BG82" s="159"/>
      <c r="BH82" s="159"/>
      <c r="BI82" s="159"/>
    </row>
    <row r="83" spans="1:61" s="14" customFormat="1" ht="37.5" customHeight="1">
      <c r="A83" s="177"/>
      <c r="B83" s="177"/>
      <c r="C83" s="177"/>
      <c r="D83" s="177"/>
      <c r="E83" s="177"/>
      <c r="F83" s="177"/>
      <c r="G83" s="698" t="s">
        <v>181</v>
      </c>
      <c r="H83" s="698"/>
      <c r="I83" s="698"/>
      <c r="J83" s="698"/>
      <c r="K83" s="698"/>
      <c r="L83" s="698"/>
      <c r="M83" s="698"/>
      <c r="N83" s="698"/>
      <c r="O83" s="698"/>
      <c r="P83" s="698"/>
      <c r="Q83" s="698"/>
      <c r="R83" s="698"/>
      <c r="S83" s="698"/>
      <c r="T83" s="698"/>
      <c r="U83" s="698"/>
      <c r="V83" s="698"/>
      <c r="W83" s="698"/>
      <c r="X83" s="698"/>
      <c r="Y83" s="698"/>
      <c r="Z83" s="698"/>
      <c r="AA83" s="698"/>
      <c r="AB83" s="698"/>
      <c r="AC83" s="698"/>
      <c r="AD83" s="698"/>
      <c r="AE83" s="698"/>
      <c r="AF83" s="698"/>
      <c r="AG83" s="698"/>
      <c r="AH83" s="698"/>
      <c r="AI83" s="698"/>
      <c r="AJ83" s="698"/>
      <c r="AK83" s="698"/>
      <c r="AL83" s="698"/>
      <c r="AM83" s="698"/>
      <c r="AN83" s="698"/>
      <c r="AO83" s="698"/>
      <c r="AP83" s="698"/>
      <c r="AQ83" s="698"/>
      <c r="AR83" s="698"/>
      <c r="AS83" s="698"/>
      <c r="AT83" s="698"/>
      <c r="AU83" s="698"/>
      <c r="AV83" s="698"/>
      <c r="AW83" s="698"/>
      <c r="AX83" s="698"/>
      <c r="AY83" s="698"/>
      <c r="AZ83" s="698"/>
      <c r="BA83" s="698"/>
      <c r="BB83" s="698"/>
      <c r="BC83" s="698"/>
      <c r="BD83" s="698"/>
      <c r="BE83" s="698"/>
      <c r="BF83" s="698"/>
      <c r="BG83" s="177"/>
      <c r="BH83" s="177"/>
      <c r="BI83" s="177"/>
    </row>
    <row r="84" spans="1:61" s="14" customFormat="1" ht="25.5" customHeight="1">
      <c r="A84" s="177"/>
      <c r="B84" s="177"/>
      <c r="C84" s="177"/>
      <c r="D84" s="177"/>
      <c r="E84" s="177"/>
      <c r="F84" s="702" t="s">
        <v>113</v>
      </c>
      <c r="G84" s="702"/>
      <c r="H84" s="702"/>
      <c r="I84" s="702"/>
      <c r="J84" s="702"/>
      <c r="K84" s="702"/>
      <c r="L84" s="702"/>
      <c r="M84" s="702"/>
      <c r="N84" s="702"/>
      <c r="O84" s="164"/>
      <c r="P84" s="164"/>
      <c r="Q84" s="164"/>
      <c r="R84" s="251"/>
      <c r="S84" s="252"/>
      <c r="T84" s="252"/>
      <c r="U84" s="253"/>
      <c r="V84" s="254" t="s">
        <v>47</v>
      </c>
      <c r="W84" s="555" t="s">
        <v>177</v>
      </c>
      <c r="X84" s="548"/>
      <c r="Y84" s="548"/>
      <c r="Z84" s="548"/>
      <c r="AA84" s="254" t="s">
        <v>47</v>
      </c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3"/>
      <c r="BG84" s="177"/>
      <c r="BH84" s="177"/>
      <c r="BI84" s="177"/>
    </row>
    <row r="85" spans="1:61" s="14" customFormat="1" ht="25.5" customHeight="1">
      <c r="A85" s="177"/>
      <c r="B85" s="177"/>
      <c r="C85" s="177"/>
      <c r="D85" s="177"/>
      <c r="E85" s="177"/>
      <c r="F85" s="702"/>
      <c r="G85" s="702"/>
      <c r="H85" s="702"/>
      <c r="I85" s="702"/>
      <c r="J85" s="702"/>
      <c r="K85" s="702"/>
      <c r="L85" s="702"/>
      <c r="M85" s="702"/>
      <c r="N85" s="702"/>
      <c r="O85" s="255"/>
      <c r="P85" s="703" t="s">
        <v>48</v>
      </c>
      <c r="Q85" s="703"/>
      <c r="R85" s="703"/>
      <c r="S85" s="703"/>
      <c r="T85" s="255"/>
      <c r="U85" s="255"/>
      <c r="V85" s="255"/>
      <c r="W85" s="255"/>
      <c r="X85" s="255"/>
      <c r="Y85" s="296" t="s">
        <v>49</v>
      </c>
      <c r="Z85" s="297"/>
      <c r="AA85" s="25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3"/>
      <c r="BG85" s="177"/>
      <c r="BH85" s="177"/>
      <c r="BI85" s="177"/>
    </row>
    <row r="86" spans="1:62" s="14" customFormat="1" ht="24" customHeight="1">
      <c r="A86" s="177"/>
      <c r="B86" s="177"/>
      <c r="C86" s="177"/>
      <c r="D86" s="256"/>
      <c r="E86" s="257"/>
      <c r="F86" s="168"/>
      <c r="G86" s="168"/>
      <c r="H86" s="168"/>
      <c r="I86" s="168"/>
      <c r="J86" s="168"/>
      <c r="K86" s="168"/>
      <c r="L86" s="168"/>
      <c r="M86" s="168"/>
      <c r="N86" s="168"/>
      <c r="O86" s="169"/>
      <c r="P86" s="255"/>
      <c r="Q86" s="255"/>
      <c r="R86" s="255"/>
      <c r="S86" s="255"/>
      <c r="T86" s="258"/>
      <c r="U86" s="259"/>
      <c r="V86" s="259"/>
      <c r="W86" s="259"/>
      <c r="X86" s="259"/>
      <c r="Y86" s="166"/>
      <c r="Z86" s="166"/>
      <c r="AA86" s="259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70"/>
      <c r="BG86" s="171"/>
      <c r="BH86" s="171"/>
      <c r="BI86" s="171"/>
      <c r="BJ86" s="39"/>
    </row>
    <row r="87" spans="1:62" s="14" customFormat="1" ht="31.5" customHeight="1">
      <c r="A87" s="177"/>
      <c r="B87" s="177"/>
      <c r="C87" s="177"/>
      <c r="D87" s="256"/>
      <c r="E87" s="257"/>
      <c r="F87" s="172" t="s">
        <v>46</v>
      </c>
      <c r="G87" s="172"/>
      <c r="H87" s="172"/>
      <c r="I87" s="172"/>
      <c r="J87" s="172"/>
      <c r="K87" s="172"/>
      <c r="L87" s="172"/>
      <c r="M87" s="172"/>
      <c r="N87" s="172"/>
      <c r="O87" s="164"/>
      <c r="P87" s="164"/>
      <c r="Q87" s="164"/>
      <c r="R87" s="251"/>
      <c r="S87" s="252"/>
      <c r="T87" s="252"/>
      <c r="U87" s="253"/>
      <c r="V87" s="254" t="s">
        <v>47</v>
      </c>
      <c r="W87" s="555" t="s">
        <v>178</v>
      </c>
      <c r="X87" s="548"/>
      <c r="Y87" s="548"/>
      <c r="Z87" s="548"/>
      <c r="AA87" s="254" t="s">
        <v>47</v>
      </c>
      <c r="AB87" s="260"/>
      <c r="AC87" s="173"/>
      <c r="AD87" s="174"/>
      <c r="AE87" s="173"/>
      <c r="AF87" s="173"/>
      <c r="AG87" s="558" t="s">
        <v>179</v>
      </c>
      <c r="AH87" s="558"/>
      <c r="AI87" s="558"/>
      <c r="AJ87" s="558"/>
      <c r="AK87" s="558"/>
      <c r="AL87" s="558"/>
      <c r="AM87" s="558"/>
      <c r="AN87" s="558"/>
      <c r="AO87" s="558"/>
      <c r="AP87" s="558"/>
      <c r="AQ87" s="558"/>
      <c r="AR87" s="558"/>
      <c r="AS87" s="558"/>
      <c r="AT87" s="558"/>
      <c r="AU87" s="164"/>
      <c r="AV87" s="164"/>
      <c r="AW87" s="164"/>
      <c r="AX87" s="251"/>
      <c r="AY87" s="254" t="s">
        <v>47</v>
      </c>
      <c r="AZ87" s="547" t="s">
        <v>180</v>
      </c>
      <c r="BA87" s="548"/>
      <c r="BB87" s="548"/>
      <c r="BC87" s="548"/>
      <c r="BD87" s="548"/>
      <c r="BE87" s="259"/>
      <c r="BF87" s="261"/>
      <c r="BG87" s="262"/>
      <c r="BH87" s="262"/>
      <c r="BI87" s="262"/>
      <c r="BJ87" s="18"/>
    </row>
    <row r="88" spans="1:62" s="14" customFormat="1" ht="27" customHeight="1">
      <c r="A88" s="177"/>
      <c r="B88" s="177"/>
      <c r="C88" s="177"/>
      <c r="D88" s="256"/>
      <c r="E88" s="257"/>
      <c r="F88" s="263"/>
      <c r="G88" s="175"/>
      <c r="H88" s="176"/>
      <c r="I88" s="264"/>
      <c r="J88" s="264"/>
      <c r="K88" s="176"/>
      <c r="L88" s="259"/>
      <c r="M88" s="259"/>
      <c r="N88" s="259"/>
      <c r="O88" s="169"/>
      <c r="P88" s="556" t="s">
        <v>48</v>
      </c>
      <c r="Q88" s="556"/>
      <c r="R88" s="556"/>
      <c r="S88" s="556"/>
      <c r="T88" s="258"/>
      <c r="U88" s="259"/>
      <c r="V88" s="259"/>
      <c r="W88" s="259"/>
      <c r="X88" s="259"/>
      <c r="Y88" s="296" t="s">
        <v>49</v>
      </c>
      <c r="Z88" s="297"/>
      <c r="AA88" s="259"/>
      <c r="AB88" s="298"/>
      <c r="AC88" s="298"/>
      <c r="AD88" s="298"/>
      <c r="AE88" s="298"/>
      <c r="AF88" s="298"/>
      <c r="AG88" s="298"/>
      <c r="AH88" s="298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557" t="s">
        <v>48</v>
      </c>
      <c r="AW88" s="557"/>
      <c r="AX88" s="557"/>
      <c r="AY88" s="259"/>
      <c r="AZ88" s="258"/>
      <c r="BA88" s="296" t="s">
        <v>49</v>
      </c>
      <c r="BB88" s="167"/>
      <c r="BC88" s="259"/>
      <c r="BD88" s="259"/>
      <c r="BE88" s="259"/>
      <c r="BF88" s="261"/>
      <c r="BG88" s="265"/>
      <c r="BH88" s="265"/>
      <c r="BI88" s="265"/>
      <c r="BJ88" s="19"/>
    </row>
    <row r="89" spans="1:61" s="14" customFormat="1" ht="18" customHeight="1">
      <c r="A89" s="177"/>
      <c r="B89" s="177"/>
      <c r="C89" s="177"/>
      <c r="D89" s="256"/>
      <c r="E89" s="257"/>
      <c r="F89" s="257"/>
      <c r="G89" s="257"/>
      <c r="H89" s="257"/>
      <c r="I89" s="257"/>
      <c r="J89" s="257"/>
      <c r="K89" s="257"/>
      <c r="L89" s="266"/>
      <c r="M89" s="266"/>
      <c r="N89" s="266"/>
      <c r="O89" s="266"/>
      <c r="P89" s="268"/>
      <c r="Q89" s="267"/>
      <c r="R89" s="267"/>
      <c r="S89" s="267"/>
      <c r="T89" s="268"/>
      <c r="U89" s="268"/>
      <c r="V89" s="269"/>
      <c r="W89" s="270"/>
      <c r="X89" s="554"/>
      <c r="Y89" s="554"/>
      <c r="Z89" s="554"/>
      <c r="AA89" s="554"/>
      <c r="AB89" s="554"/>
      <c r="AC89" s="300"/>
      <c r="AD89" s="268"/>
      <c r="AE89" s="300"/>
      <c r="AF89" s="300"/>
      <c r="AG89" s="300"/>
      <c r="AH89" s="300"/>
      <c r="AI89" s="300"/>
      <c r="AJ89" s="300"/>
      <c r="AK89" s="301"/>
      <c r="AL89" s="559"/>
      <c r="AM89" s="559"/>
      <c r="AN89" s="559"/>
      <c r="AO89" s="559"/>
      <c r="AP89" s="559"/>
      <c r="AQ89" s="559"/>
      <c r="AR89" s="559"/>
      <c r="AS89" s="559"/>
      <c r="AT89" s="559"/>
      <c r="AU89" s="302"/>
      <c r="AV89" s="302"/>
      <c r="AW89" s="302"/>
      <c r="AX89" s="302"/>
      <c r="AY89" s="302"/>
      <c r="AZ89" s="271"/>
      <c r="BA89" s="268"/>
      <c r="BB89" s="262"/>
      <c r="BC89" s="272"/>
      <c r="BD89" s="262"/>
      <c r="BE89" s="272"/>
      <c r="BF89" s="268"/>
      <c r="BG89" s="272"/>
      <c r="BH89" s="272"/>
      <c r="BI89" s="262"/>
    </row>
    <row r="90" spans="1:61" s="105" customFormat="1" ht="30.75" customHeight="1">
      <c r="A90" s="273"/>
      <c r="B90" s="273"/>
      <c r="C90" s="273"/>
      <c r="D90" s="551"/>
      <c r="E90" s="551"/>
      <c r="F90" s="551"/>
      <c r="G90" s="551"/>
      <c r="H90" s="551"/>
      <c r="I90" s="551"/>
      <c r="J90" s="551"/>
      <c r="K90" s="551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551"/>
      <c r="Z90" s="551"/>
      <c r="AA90" s="551"/>
      <c r="AB90" s="551"/>
      <c r="AC90" s="551"/>
      <c r="AD90" s="551"/>
      <c r="AE90" s="551"/>
      <c r="AF90" s="551"/>
      <c r="AG90" s="551"/>
      <c r="AH90" s="274"/>
      <c r="AI90" s="274"/>
      <c r="AJ90" s="274"/>
      <c r="AK90" s="275"/>
      <c r="AL90" s="275"/>
      <c r="AM90" s="275"/>
      <c r="AN90" s="275"/>
      <c r="AO90" s="275"/>
      <c r="AP90" s="275"/>
      <c r="AQ90" s="275"/>
      <c r="AR90" s="275"/>
      <c r="AS90" s="275"/>
      <c r="AT90" s="275"/>
      <c r="AU90" s="275"/>
      <c r="AV90" s="275"/>
      <c r="AW90" s="275"/>
      <c r="AX90" s="563"/>
      <c r="AY90" s="563"/>
      <c r="AZ90" s="563"/>
      <c r="BA90" s="276"/>
      <c r="BB90" s="276"/>
      <c r="BC90" s="277"/>
      <c r="BD90" s="277"/>
      <c r="BE90" s="276"/>
      <c r="BF90" s="276"/>
      <c r="BG90" s="276"/>
      <c r="BH90" s="276"/>
      <c r="BI90" s="276"/>
    </row>
    <row r="91" spans="4:61" s="14" customFormat="1" ht="28.5" customHeight="1">
      <c r="D91" s="16"/>
      <c r="E91" s="17"/>
      <c r="F91" s="17"/>
      <c r="G91" s="17"/>
      <c r="H91" s="40"/>
      <c r="I91" s="40"/>
      <c r="J91" s="40"/>
      <c r="K91" s="40"/>
      <c r="L91" s="40"/>
      <c r="M91" s="40"/>
      <c r="N91" s="53"/>
      <c r="O91" s="40"/>
      <c r="P91" s="40"/>
      <c r="Q91" s="53"/>
      <c r="R91" s="40"/>
      <c r="S91" s="54"/>
      <c r="T91" s="55"/>
      <c r="U91" s="54"/>
      <c r="V91" s="56"/>
      <c r="W91" s="45"/>
      <c r="X91" s="45"/>
      <c r="Y91" s="57"/>
      <c r="Z91" s="54"/>
      <c r="AA91" s="55"/>
      <c r="AB91" s="46"/>
      <c r="AC91" s="46"/>
      <c r="AD91" s="46"/>
      <c r="AE91" s="46"/>
      <c r="AF91" s="46"/>
      <c r="AG91" s="46"/>
      <c r="AH91" s="46"/>
      <c r="AI91" s="46"/>
      <c r="AJ91" s="46"/>
      <c r="AK91" s="47"/>
      <c r="AL91" s="60"/>
      <c r="AM91" s="60"/>
      <c r="AN91" s="60"/>
      <c r="AO91" s="61"/>
      <c r="AP91" s="62"/>
      <c r="AQ91" s="54"/>
      <c r="AR91" s="54"/>
      <c r="AS91" s="54"/>
      <c r="AT91" s="48"/>
      <c r="AU91" s="48"/>
      <c r="AV91" s="48"/>
      <c r="AW91" s="48"/>
      <c r="AX91" s="48"/>
      <c r="AY91" s="48"/>
      <c r="AZ91" s="54"/>
      <c r="BA91" s="54"/>
      <c r="BB91" s="53"/>
      <c r="BC91" s="54"/>
      <c r="BD91" s="55"/>
      <c r="BE91" s="54"/>
      <c r="BF91" s="54"/>
      <c r="BG91" s="54"/>
      <c r="BH91" s="54"/>
      <c r="BI91" s="59"/>
    </row>
    <row r="92" spans="4:61" s="14" customFormat="1" ht="25.5" customHeight="1">
      <c r="D92" s="63"/>
      <c r="E92" s="17"/>
      <c r="F92" s="17"/>
      <c r="G92" s="17"/>
      <c r="H92" s="17"/>
      <c r="I92" s="17"/>
      <c r="J92" s="17"/>
      <c r="K92" s="17"/>
      <c r="L92" s="40"/>
      <c r="M92" s="40"/>
      <c r="N92" s="40"/>
      <c r="O92" s="40"/>
      <c r="P92" s="41"/>
      <c r="Q92" s="42"/>
      <c r="R92" s="42"/>
      <c r="S92" s="42"/>
      <c r="T92" s="43"/>
      <c r="U92" s="43"/>
      <c r="V92" s="44"/>
      <c r="W92" s="45"/>
      <c r="X92" s="539"/>
      <c r="Y92" s="540"/>
      <c r="Z92" s="540"/>
      <c r="AA92" s="540"/>
      <c r="AB92" s="540"/>
      <c r="AC92" s="46"/>
      <c r="AD92" s="41"/>
      <c r="AE92" s="46"/>
      <c r="AF92" s="46"/>
      <c r="AG92" s="46"/>
      <c r="AH92" s="46"/>
      <c r="AI92" s="46"/>
      <c r="AJ92" s="46"/>
      <c r="AK92" s="47"/>
      <c r="AL92" s="63"/>
      <c r="AM92" s="63"/>
      <c r="AN92" s="63"/>
      <c r="AO92" s="63"/>
      <c r="AP92" s="63"/>
      <c r="AQ92" s="63"/>
      <c r="AR92" s="63"/>
      <c r="AS92" s="63"/>
      <c r="AT92" s="48"/>
      <c r="AU92" s="48"/>
      <c r="AV92" s="48"/>
      <c r="AW92" s="49"/>
      <c r="AX92" s="18"/>
      <c r="AY92" s="18"/>
      <c r="AZ92" s="51"/>
      <c r="BA92" s="50"/>
      <c r="BB92" s="52"/>
      <c r="BC92" s="18"/>
      <c r="BD92" s="50"/>
      <c r="BE92" s="52"/>
      <c r="BF92" s="20"/>
      <c r="BG92" s="64"/>
      <c r="BH92" s="52"/>
      <c r="BI92" s="20"/>
    </row>
    <row r="93" spans="4:61" s="14" customFormat="1" ht="19.5" customHeight="1">
      <c r="D93" s="65"/>
      <c r="E93" s="66"/>
      <c r="F93" s="40"/>
      <c r="G93" s="40"/>
      <c r="H93" s="40"/>
      <c r="I93" s="40"/>
      <c r="J93" s="40"/>
      <c r="K93" s="40"/>
      <c r="L93" s="40"/>
      <c r="M93" s="40"/>
      <c r="N93" s="53"/>
      <c r="O93" s="40"/>
      <c r="P93" s="40"/>
      <c r="Q93" s="53"/>
      <c r="R93" s="40"/>
      <c r="S93" s="67"/>
      <c r="T93" s="55"/>
      <c r="U93" s="54"/>
      <c r="V93" s="45"/>
      <c r="W93" s="45"/>
      <c r="X93" s="45"/>
      <c r="Y93" s="57"/>
      <c r="Z93" s="54"/>
      <c r="AA93" s="55"/>
      <c r="AB93" s="68"/>
      <c r="AC93" s="66"/>
      <c r="AD93" s="66"/>
      <c r="AE93" s="66"/>
      <c r="AF93" s="66"/>
      <c r="AG93" s="66"/>
      <c r="AH93" s="66"/>
      <c r="AI93" s="66"/>
      <c r="AJ93" s="66"/>
      <c r="AK93" s="66"/>
      <c r="AL93" s="65"/>
      <c r="AM93" s="65"/>
      <c r="AN93" s="69"/>
      <c r="AO93" s="69"/>
      <c r="AP93" s="40"/>
      <c r="AQ93" s="54"/>
      <c r="AR93" s="54"/>
      <c r="AS93" s="54"/>
      <c r="AT93" s="48"/>
      <c r="AU93" s="550"/>
      <c r="AV93" s="550"/>
      <c r="AW93" s="550"/>
      <c r="AX93" s="550"/>
      <c r="AY93" s="53"/>
      <c r="AZ93" s="18"/>
      <c r="BA93" s="18"/>
      <c r="BB93" s="54"/>
      <c r="BC93" s="54"/>
      <c r="BD93" s="58"/>
      <c r="BE93" s="58"/>
      <c r="BF93" s="54"/>
      <c r="BG93" s="54"/>
      <c r="BH93" s="54"/>
      <c r="BI93" s="70"/>
    </row>
    <row r="94" s="14" customFormat="1" ht="18" customHeight="1"/>
    <row r="95" spans="1:61" s="11" customFormat="1" ht="16.5" customHeight="1">
      <c r="A95" s="15"/>
      <c r="B95" s="71"/>
      <c r="C95" s="72"/>
      <c r="D95" s="37"/>
      <c r="E95" s="73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Y95" s="75"/>
      <c r="AN95" s="562"/>
      <c r="AO95" s="562"/>
      <c r="AP95" s="562"/>
      <c r="AQ95" s="562"/>
      <c r="AR95" s="562"/>
      <c r="AS95" s="562"/>
      <c r="AT95" s="562"/>
      <c r="AU95" s="562"/>
      <c r="AV95" s="562"/>
      <c r="AW95" s="562"/>
      <c r="AX95" s="562"/>
      <c r="AY95" s="562"/>
      <c r="AZ95" s="562"/>
      <c r="BA95" s="562"/>
      <c r="BB95" s="562"/>
      <c r="BC95" s="562"/>
      <c r="BD95" s="562"/>
      <c r="BE95" s="562"/>
      <c r="BF95" s="562"/>
      <c r="BG95" s="562"/>
      <c r="BH95" s="562"/>
      <c r="BI95" s="562"/>
    </row>
    <row r="96" spans="1:61" s="11" customFormat="1" ht="15" customHeight="1">
      <c r="A96" s="15"/>
      <c r="B96" s="71"/>
      <c r="C96" s="77"/>
      <c r="D96" s="77"/>
      <c r="E96" s="77"/>
      <c r="F96" s="77"/>
      <c r="G96" s="77"/>
      <c r="H96" s="77"/>
      <c r="I96" s="77"/>
      <c r="J96" s="78"/>
      <c r="K96" s="78"/>
      <c r="L96" s="78"/>
      <c r="M96" s="78"/>
      <c r="N96" s="79"/>
      <c r="O96" s="31"/>
      <c r="P96" s="31"/>
      <c r="Q96" s="31"/>
      <c r="R96" s="27"/>
      <c r="S96" s="27"/>
      <c r="T96" s="80"/>
      <c r="Y96" s="75"/>
      <c r="AN96" s="76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</row>
    <row r="97" spans="1:60" s="11" customFormat="1" ht="16.5" customHeight="1">
      <c r="A97" s="15"/>
      <c r="B97" s="71"/>
      <c r="C97" s="77"/>
      <c r="D97" s="77"/>
      <c r="E97" s="77"/>
      <c r="F97" s="78"/>
      <c r="G97" s="78"/>
      <c r="H97" s="78"/>
      <c r="I97" s="78"/>
      <c r="J97" s="78"/>
      <c r="K97" s="78"/>
      <c r="L97" s="81"/>
      <c r="M97" s="78"/>
      <c r="N97" s="78"/>
      <c r="O97" s="81"/>
      <c r="P97" s="78"/>
      <c r="R97" s="75"/>
      <c r="S97" s="82"/>
      <c r="T97" s="7"/>
      <c r="U97" s="82"/>
      <c r="V97" s="560"/>
      <c r="W97" s="561"/>
      <c r="X97" s="561"/>
      <c r="Y97" s="561"/>
      <c r="Z97" s="561"/>
      <c r="AA97" s="83"/>
      <c r="AB97" s="79"/>
      <c r="AC97" s="83"/>
      <c r="AD97" s="83"/>
      <c r="AE97" s="83"/>
      <c r="AF97" s="83"/>
      <c r="AG97" s="83"/>
      <c r="AH97" s="83"/>
      <c r="AI97" s="84"/>
      <c r="AJ97" s="85"/>
      <c r="AK97" s="85"/>
      <c r="AL97" s="85"/>
      <c r="AM97" s="85"/>
      <c r="AN97" s="86"/>
      <c r="AR97" s="549"/>
      <c r="AS97" s="549"/>
      <c r="AT97" s="549"/>
      <c r="AU97" s="549"/>
      <c r="AV97" s="549"/>
      <c r="AW97" s="549"/>
      <c r="AX97" s="88"/>
      <c r="AY97" s="88"/>
      <c r="AZ97" s="89"/>
      <c r="BA97" s="89"/>
      <c r="BB97" s="90"/>
      <c r="BC97" s="91"/>
      <c r="BD97" s="91"/>
      <c r="BE97" s="91"/>
      <c r="BF97" s="91"/>
      <c r="BG97" s="92"/>
      <c r="BH97" s="93"/>
    </row>
    <row r="98" spans="1:60" s="11" customFormat="1" ht="16.5" customHeight="1">
      <c r="A98" s="15"/>
      <c r="B98" s="71"/>
      <c r="C98" s="77"/>
      <c r="D98" s="77"/>
      <c r="E98" s="77"/>
      <c r="F98" s="78"/>
      <c r="G98" s="78"/>
      <c r="H98" s="78"/>
      <c r="I98" s="78"/>
      <c r="J98" s="78"/>
      <c r="K98" s="78"/>
      <c r="L98" s="81"/>
      <c r="M98" s="78"/>
      <c r="N98" s="78"/>
      <c r="O98" s="81"/>
      <c r="P98" s="78"/>
      <c r="R98" s="75"/>
      <c r="S98" s="82"/>
      <c r="T98" s="7"/>
      <c r="U98" s="82"/>
      <c r="V98" s="82"/>
      <c r="W98" s="94"/>
      <c r="Y98" s="75"/>
      <c r="Z98" s="83"/>
      <c r="AA98" s="83"/>
      <c r="AB98" s="83"/>
      <c r="AC98" s="83"/>
      <c r="AD98" s="83"/>
      <c r="AE98" s="83"/>
      <c r="AF98" s="83"/>
      <c r="AG98" s="83"/>
      <c r="AH98" s="83"/>
      <c r="AI98" s="84"/>
      <c r="AJ98" s="85"/>
      <c r="AK98" s="85"/>
      <c r="AL98" s="85"/>
      <c r="AM98" s="85"/>
      <c r="AN98" s="86"/>
      <c r="AR98" s="549"/>
      <c r="AS98" s="549"/>
      <c r="AT98" s="549"/>
      <c r="AU98" s="549"/>
      <c r="AV98" s="549"/>
      <c r="AW98" s="549"/>
      <c r="AZ98" s="81"/>
      <c r="BB98" s="75"/>
      <c r="BG98" s="95"/>
      <c r="BH98" s="95"/>
    </row>
    <row r="99" spans="1:60" s="11" customFormat="1" ht="15" customHeight="1">
      <c r="A99" s="15"/>
      <c r="B99" s="71"/>
      <c r="C99" s="77"/>
      <c r="D99" s="77"/>
      <c r="E99" s="77"/>
      <c r="F99" s="77"/>
      <c r="G99" s="77"/>
      <c r="H99" s="77"/>
      <c r="I99" s="77"/>
      <c r="J99" s="78"/>
      <c r="K99" s="78"/>
      <c r="L99" s="78"/>
      <c r="M99" s="78"/>
      <c r="N99" s="79"/>
      <c r="O99" s="31"/>
      <c r="P99" s="31"/>
      <c r="Q99" s="31"/>
      <c r="R99" s="27"/>
      <c r="S99" s="27"/>
      <c r="T99" s="80"/>
      <c r="U99" s="82"/>
      <c r="V99" s="82"/>
      <c r="W99" s="94"/>
      <c r="Y99" s="75"/>
      <c r="Z99" s="83"/>
      <c r="AA99" s="83"/>
      <c r="AB99" s="83"/>
      <c r="AC99" s="83"/>
      <c r="AD99" s="83"/>
      <c r="AE99" s="83"/>
      <c r="AF99" s="83"/>
      <c r="AG99" s="83"/>
      <c r="AH99" s="83"/>
      <c r="AI99" s="84"/>
      <c r="AJ99" s="85"/>
      <c r="AK99" s="85"/>
      <c r="AL99" s="85"/>
      <c r="AM99" s="85"/>
      <c r="AN99" s="86"/>
      <c r="AR99" s="87"/>
      <c r="AS99" s="87"/>
      <c r="AT99" s="87"/>
      <c r="AU99" s="87"/>
      <c r="AV99" s="87"/>
      <c r="AW99" s="87"/>
      <c r="AZ99" s="81"/>
      <c r="BB99" s="75"/>
      <c r="BG99" s="95"/>
      <c r="BH99" s="95"/>
    </row>
    <row r="100" spans="1:60" s="11" customFormat="1" ht="16.5" customHeight="1">
      <c r="A100" s="15"/>
      <c r="B100" s="96"/>
      <c r="C100" s="77"/>
      <c r="D100" s="77"/>
      <c r="E100" s="77"/>
      <c r="F100" s="78"/>
      <c r="G100" s="78"/>
      <c r="H100" s="78"/>
      <c r="I100" s="78"/>
      <c r="J100" s="78"/>
      <c r="K100" s="78"/>
      <c r="L100" s="81"/>
      <c r="M100" s="78"/>
      <c r="N100" s="78"/>
      <c r="O100" s="81"/>
      <c r="P100" s="78"/>
      <c r="R100" s="75"/>
      <c r="T100" s="97"/>
      <c r="U100" s="82"/>
      <c r="V100" s="560"/>
      <c r="W100" s="561"/>
      <c r="X100" s="561"/>
      <c r="Y100" s="561"/>
      <c r="Z100" s="561"/>
      <c r="AA100" s="83"/>
      <c r="AB100" s="79"/>
      <c r="AC100" s="83"/>
      <c r="AD100" s="83"/>
      <c r="AE100" s="83"/>
      <c r="AF100" s="83"/>
      <c r="AG100" s="83"/>
      <c r="AH100" s="83"/>
      <c r="AI100" s="84"/>
      <c r="AJ100" s="85"/>
      <c r="AK100" s="85"/>
      <c r="AL100" s="85"/>
      <c r="AM100" s="85"/>
      <c r="AN100" s="86"/>
      <c r="AR100" s="96"/>
      <c r="AS100" s="77"/>
      <c r="AT100" s="77"/>
      <c r="AU100" s="77"/>
      <c r="AV100" s="77"/>
      <c r="AW100" s="77"/>
      <c r="BB100" s="90"/>
      <c r="BC100" s="91"/>
      <c r="BD100" s="91"/>
      <c r="BE100" s="6"/>
      <c r="BF100" s="91"/>
      <c r="BG100" s="92"/>
      <c r="BH100" s="93"/>
    </row>
    <row r="101" spans="1:60" s="11" customFormat="1" ht="15.75" customHeight="1">
      <c r="A101" s="15"/>
      <c r="B101" s="98"/>
      <c r="C101" s="99"/>
      <c r="D101" s="77"/>
      <c r="E101" s="77"/>
      <c r="F101" s="78"/>
      <c r="G101" s="78"/>
      <c r="H101" s="78"/>
      <c r="I101" s="78"/>
      <c r="J101" s="78"/>
      <c r="K101" s="78"/>
      <c r="L101" s="81"/>
      <c r="M101" s="78"/>
      <c r="N101" s="78"/>
      <c r="O101" s="81"/>
      <c r="P101" s="78"/>
      <c r="R101" s="75"/>
      <c r="T101" s="97"/>
      <c r="U101" s="82"/>
      <c r="V101" s="82"/>
      <c r="W101" s="94"/>
      <c r="Y101" s="75"/>
      <c r="Z101" s="100"/>
      <c r="AA101" s="99"/>
      <c r="AB101" s="99"/>
      <c r="AC101" s="99"/>
      <c r="AD101" s="99"/>
      <c r="AE101" s="99"/>
      <c r="AF101" s="99"/>
      <c r="AG101" s="99"/>
      <c r="AH101" s="99"/>
      <c r="AI101" s="99"/>
      <c r="AJ101" s="98"/>
      <c r="AK101" s="99"/>
      <c r="AL101" s="78"/>
      <c r="AM101" s="78"/>
      <c r="AN101" s="78"/>
      <c r="AR101" s="14"/>
      <c r="AS101" s="101"/>
      <c r="AT101" s="14"/>
      <c r="AU101" s="14"/>
      <c r="AV101" s="25"/>
      <c r="AW101" s="14"/>
      <c r="AX101" s="14"/>
      <c r="AY101" s="14"/>
      <c r="AZ101" s="81"/>
      <c r="BA101" s="81"/>
      <c r="BB101" s="102"/>
      <c r="BG101" s="102"/>
      <c r="BH101" s="102"/>
    </row>
    <row r="102" spans="4:61" ht="15.75">
      <c r="D102" s="77"/>
      <c r="E102" s="77"/>
      <c r="F102" s="77"/>
      <c r="G102" s="77"/>
      <c r="H102" s="77"/>
      <c r="I102" s="77"/>
      <c r="J102" s="78"/>
      <c r="K102" s="78"/>
      <c r="L102" s="78"/>
      <c r="M102" s="78"/>
      <c r="N102" s="79"/>
      <c r="O102" s="31"/>
      <c r="P102" s="31"/>
      <c r="Q102" s="31"/>
      <c r="R102" s="27"/>
      <c r="S102" s="27"/>
      <c r="T102" s="80"/>
      <c r="U102" s="1"/>
      <c r="V102" s="1"/>
      <c r="W102" s="1"/>
      <c r="X102" s="1"/>
      <c r="AU102" s="14"/>
      <c r="AV102" s="103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4:61" ht="18">
      <c r="D103" s="78"/>
      <c r="E103" s="78"/>
      <c r="F103" s="78"/>
      <c r="G103" s="78"/>
      <c r="H103" s="78"/>
      <c r="I103" s="78"/>
      <c r="J103" s="78"/>
      <c r="K103" s="78"/>
      <c r="L103" s="81"/>
      <c r="M103" s="78"/>
      <c r="N103" s="78"/>
      <c r="O103" s="81"/>
      <c r="P103" s="78"/>
      <c r="Q103" s="104"/>
      <c r="R103" s="75"/>
      <c r="S103" s="11"/>
      <c r="T103" s="82"/>
      <c r="Y103" s="1"/>
      <c r="Z103" s="1"/>
      <c r="AA103" s="1"/>
      <c r="AB103" s="1"/>
      <c r="AC103" s="1"/>
      <c r="AD103" s="1"/>
      <c r="AO103" s="24"/>
      <c r="AV103" s="14"/>
      <c r="AW103" s="14"/>
      <c r="AX103" s="14"/>
      <c r="AY103" s="14"/>
      <c r="AZ103" s="14"/>
      <c r="BA103" s="14"/>
      <c r="BB103" s="14"/>
      <c r="BC103" s="14"/>
      <c r="BD103" s="14"/>
      <c r="BE103" s="25"/>
      <c r="BF103" s="14"/>
      <c r="BG103" s="14"/>
      <c r="BH103" s="14"/>
      <c r="BI103" s="14"/>
    </row>
    <row r="104" spans="13:60" ht="18">
      <c r="M104" s="1"/>
      <c r="N104" s="1"/>
      <c r="O104" s="1"/>
      <c r="P104" s="1"/>
      <c r="Q104" s="5"/>
      <c r="R104" s="5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V104" s="6"/>
      <c r="AY104" s="6"/>
      <c r="BB104" s="27"/>
      <c r="BE104" s="27"/>
      <c r="BF104" s="27"/>
      <c r="BG104" s="27"/>
      <c r="BH104" s="27"/>
    </row>
    <row r="105" spans="13:24" ht="12.75">
      <c r="M105" s="1"/>
      <c r="N105" s="1"/>
      <c r="U105" s="1"/>
      <c r="V105" s="1"/>
      <c r="W105" s="1"/>
      <c r="X105" s="1"/>
    </row>
    <row r="106" spans="15:50" ht="18">
      <c r="O106" s="1"/>
      <c r="P106" s="1"/>
      <c r="Q106" s="6"/>
      <c r="R106" s="6"/>
      <c r="S106" s="1"/>
      <c r="T106" s="1"/>
      <c r="AV106" s="24"/>
      <c r="AX106" s="5"/>
    </row>
    <row r="107" spans="13:57" ht="18">
      <c r="M107" s="24"/>
      <c r="N107" s="24"/>
      <c r="O107" s="1"/>
      <c r="P107" s="1"/>
      <c r="Q107" s="5"/>
      <c r="R107" s="5"/>
      <c r="S107" s="1"/>
      <c r="T107" s="1"/>
      <c r="AX107" s="5"/>
      <c r="BE107" s="5"/>
    </row>
    <row r="108" spans="13:14" ht="12.75">
      <c r="M108" s="1"/>
      <c r="N108" s="1"/>
    </row>
    <row r="110" spans="49:50" ht="12.75">
      <c r="AW110" s="5"/>
      <c r="AX110" s="5"/>
    </row>
  </sheetData>
  <sheetProtection/>
  <mergeCells count="664">
    <mergeCell ref="AT63:AW63"/>
    <mergeCell ref="AX64:BA64"/>
    <mergeCell ref="AT65:AW65"/>
    <mergeCell ref="AI64:AJ64"/>
    <mergeCell ref="AK64:AL64"/>
    <mergeCell ref="BB55:BE55"/>
    <mergeCell ref="AX55:BA55"/>
    <mergeCell ref="D65:F65"/>
    <mergeCell ref="AX72:BA72"/>
    <mergeCell ref="AK72:AL72"/>
    <mergeCell ref="AP72:AS72"/>
    <mergeCell ref="AE72:AF72"/>
    <mergeCell ref="AT72:AW72"/>
    <mergeCell ref="AP63:AS63"/>
    <mergeCell ref="AC72:AD72"/>
    <mergeCell ref="F84:N85"/>
    <mergeCell ref="W84:Z84"/>
    <mergeCell ref="P85:S85"/>
    <mergeCell ref="AE64:AF64"/>
    <mergeCell ref="AG72:AH72"/>
    <mergeCell ref="G64:T64"/>
    <mergeCell ref="D64:F64"/>
    <mergeCell ref="U64:V64"/>
    <mergeCell ref="BB56:BE56"/>
    <mergeCell ref="Y65:Z65"/>
    <mergeCell ref="AA65:AB65"/>
    <mergeCell ref="AA63:AB63"/>
    <mergeCell ref="AC65:AD65"/>
    <mergeCell ref="AP64:AS64"/>
    <mergeCell ref="AT64:AW64"/>
    <mergeCell ref="AC63:AD63"/>
    <mergeCell ref="AC64:AD64"/>
    <mergeCell ref="Y64:Z64"/>
    <mergeCell ref="AG50:AH50"/>
    <mergeCell ref="AE63:AF63"/>
    <mergeCell ref="AG64:AH64"/>
    <mergeCell ref="AK53:AL53"/>
    <mergeCell ref="AE52:AF52"/>
    <mergeCell ref="G65:T65"/>
    <mergeCell ref="U65:V65"/>
    <mergeCell ref="W65:X65"/>
    <mergeCell ref="G63:T63"/>
    <mergeCell ref="W63:X63"/>
    <mergeCell ref="G83:BF83"/>
    <mergeCell ref="AX65:BA65"/>
    <mergeCell ref="AC75:AD75"/>
    <mergeCell ref="AT73:AW73"/>
    <mergeCell ref="AX74:BA74"/>
    <mergeCell ref="AG75:AH75"/>
    <mergeCell ref="AI75:AJ75"/>
    <mergeCell ref="AI65:AJ65"/>
    <mergeCell ref="AK65:AL65"/>
    <mergeCell ref="AI74:AJ74"/>
    <mergeCell ref="BB74:BE74"/>
    <mergeCell ref="BB73:BE73"/>
    <mergeCell ref="AG53:AH53"/>
    <mergeCell ref="AE53:AF53"/>
    <mergeCell ref="AI53:AJ53"/>
    <mergeCell ref="AP57:AS57"/>
    <mergeCell ref="AE65:AF65"/>
    <mergeCell ref="AG65:AH65"/>
    <mergeCell ref="AG63:AH63"/>
    <mergeCell ref="AX56:BA56"/>
    <mergeCell ref="BB75:BE75"/>
    <mergeCell ref="AX77:BA77"/>
    <mergeCell ref="BB77:BE77"/>
    <mergeCell ref="BB76:BE76"/>
    <mergeCell ref="AE42:AF42"/>
    <mergeCell ref="AK41:AL41"/>
    <mergeCell ref="AP53:AS53"/>
    <mergeCell ref="D51:BE51"/>
    <mergeCell ref="W44:X44"/>
    <mergeCell ref="AN43:AO43"/>
    <mergeCell ref="AG33:AH37"/>
    <mergeCell ref="AI41:AJ41"/>
    <mergeCell ref="D40:BE40"/>
    <mergeCell ref="AA38:AB38"/>
    <mergeCell ref="AA41:AB41"/>
    <mergeCell ref="AC41:AD41"/>
    <mergeCell ref="AG38:AH38"/>
    <mergeCell ref="D38:F38"/>
    <mergeCell ref="AI38:AJ38"/>
    <mergeCell ref="AK38:AL38"/>
    <mergeCell ref="AP52:AS52"/>
    <mergeCell ref="AN45:AO45"/>
    <mergeCell ref="AN52:AO52"/>
    <mergeCell ref="AP45:AS45"/>
    <mergeCell ref="AI44:AJ44"/>
    <mergeCell ref="AP47:AS47"/>
    <mergeCell ref="AK45:AL45"/>
    <mergeCell ref="AI45:AJ45"/>
    <mergeCell ref="AK52:AL52"/>
    <mergeCell ref="AI47:AJ47"/>
    <mergeCell ref="AN44:AO44"/>
    <mergeCell ref="AK44:AL44"/>
    <mergeCell ref="AP43:AS43"/>
    <mergeCell ref="AI42:AJ42"/>
    <mergeCell ref="AP41:AS41"/>
    <mergeCell ref="AC44:AD44"/>
    <mergeCell ref="AE44:AF44"/>
    <mergeCell ref="AG44:AH44"/>
    <mergeCell ref="AK43:AL43"/>
    <mergeCell ref="AC42:AD42"/>
    <mergeCell ref="AP60:AS60"/>
    <mergeCell ref="AG56:AH56"/>
    <mergeCell ref="AA42:AB42"/>
    <mergeCell ref="AN60:AO60"/>
    <mergeCell ref="AG60:AH60"/>
    <mergeCell ref="AG42:AH42"/>
    <mergeCell ref="AK42:AL42"/>
    <mergeCell ref="AP44:AS44"/>
    <mergeCell ref="AP42:AS42"/>
    <mergeCell ref="AT42:AW42"/>
    <mergeCell ref="AN66:AO66"/>
    <mergeCell ref="AP62:AS62"/>
    <mergeCell ref="AI63:AJ63"/>
    <mergeCell ref="AK63:AL63"/>
    <mergeCell ref="AP65:AS65"/>
    <mergeCell ref="AK60:AL60"/>
    <mergeCell ref="AI62:AJ62"/>
    <mergeCell ref="AN42:AO42"/>
    <mergeCell ref="BG41:BG56"/>
    <mergeCell ref="BB42:BE42"/>
    <mergeCell ref="BF60:BF73"/>
    <mergeCell ref="AT60:AW60"/>
    <mergeCell ref="AX60:BA60"/>
    <mergeCell ref="AT69:AW69"/>
    <mergeCell ref="BB60:BE60"/>
    <mergeCell ref="BB61:BE61"/>
    <mergeCell ref="AX61:BA61"/>
    <mergeCell ref="AT41:AW41"/>
    <mergeCell ref="AC38:AD38"/>
    <mergeCell ref="AE38:AF38"/>
    <mergeCell ref="AG41:AH41"/>
    <mergeCell ref="Y41:Z41"/>
    <mergeCell ref="Y38:Z38"/>
    <mergeCell ref="U60:V60"/>
    <mergeCell ref="Y44:Z44"/>
    <mergeCell ref="AE45:AF45"/>
    <mergeCell ref="AG45:AH45"/>
    <mergeCell ref="AG47:AH47"/>
    <mergeCell ref="BB41:BE41"/>
    <mergeCell ref="AX41:BA41"/>
    <mergeCell ref="BB38:BC38"/>
    <mergeCell ref="U31:AB31"/>
    <mergeCell ref="AN41:AO41"/>
    <mergeCell ref="AK34:AL37"/>
    <mergeCell ref="AR38:AS38"/>
    <mergeCell ref="AN38:AO38"/>
    <mergeCell ref="AN31:AO37"/>
    <mergeCell ref="AP31:BE32"/>
    <mergeCell ref="U42:V42"/>
    <mergeCell ref="G41:T41"/>
    <mergeCell ref="U41:V41"/>
    <mergeCell ref="AA43:AB43"/>
    <mergeCell ref="D42:F42"/>
    <mergeCell ref="D43:F43"/>
    <mergeCell ref="G43:T43"/>
    <mergeCell ref="G42:T42"/>
    <mergeCell ref="W41:X41"/>
    <mergeCell ref="D41:F41"/>
    <mergeCell ref="BB70:BE70"/>
    <mergeCell ref="BB62:BE62"/>
    <mergeCell ref="BB63:BE63"/>
    <mergeCell ref="BB65:BE65"/>
    <mergeCell ref="AX63:BA63"/>
    <mergeCell ref="AX62:BA62"/>
    <mergeCell ref="BB66:BE66"/>
    <mergeCell ref="AX66:BA66"/>
    <mergeCell ref="BB69:BE69"/>
    <mergeCell ref="AX69:BA69"/>
    <mergeCell ref="AX76:BA76"/>
    <mergeCell ref="AN74:AO74"/>
    <mergeCell ref="AT74:AW74"/>
    <mergeCell ref="AN75:AO75"/>
    <mergeCell ref="AN73:AO73"/>
    <mergeCell ref="AT76:AW76"/>
    <mergeCell ref="AP76:AS76"/>
    <mergeCell ref="AX70:BA70"/>
    <mergeCell ref="BB72:BE72"/>
    <mergeCell ref="AX75:BA75"/>
    <mergeCell ref="AP74:AS74"/>
    <mergeCell ref="AX73:BA73"/>
    <mergeCell ref="D75:T75"/>
    <mergeCell ref="G72:T72"/>
    <mergeCell ref="D72:F72"/>
    <mergeCell ref="U72:V72"/>
    <mergeCell ref="U75:V75"/>
    <mergeCell ref="W75:X75"/>
    <mergeCell ref="Y75:Z75"/>
    <mergeCell ref="AA75:AB75"/>
    <mergeCell ref="AP75:AS75"/>
    <mergeCell ref="AK75:AL75"/>
    <mergeCell ref="AT70:AW70"/>
    <mergeCell ref="D76:AO76"/>
    <mergeCell ref="D73:T73"/>
    <mergeCell ref="AT75:AW75"/>
    <mergeCell ref="AK73:AL73"/>
    <mergeCell ref="AP73:AS73"/>
    <mergeCell ref="AI72:AJ72"/>
    <mergeCell ref="AK74:AL74"/>
    <mergeCell ref="AK70:AL70"/>
    <mergeCell ref="AN70:AO70"/>
    <mergeCell ref="AE70:AF70"/>
    <mergeCell ref="AP70:AS70"/>
    <mergeCell ref="AG73:AH73"/>
    <mergeCell ref="AG74:AH74"/>
    <mergeCell ref="AG70:AH70"/>
    <mergeCell ref="AA70:AB70"/>
    <mergeCell ref="AC70:AD70"/>
    <mergeCell ref="Y72:Z72"/>
    <mergeCell ref="AA72:AB72"/>
    <mergeCell ref="U70:V70"/>
    <mergeCell ref="AE73:AF73"/>
    <mergeCell ref="W70:X70"/>
    <mergeCell ref="Y70:Z70"/>
    <mergeCell ref="W72:X72"/>
    <mergeCell ref="AA73:AB73"/>
    <mergeCell ref="D60:F60"/>
    <mergeCell ref="D61:F61"/>
    <mergeCell ref="G61:T61"/>
    <mergeCell ref="D52:F52"/>
    <mergeCell ref="D56:T56"/>
    <mergeCell ref="W50:X50"/>
    <mergeCell ref="G60:T60"/>
    <mergeCell ref="G53:T53"/>
    <mergeCell ref="W60:X60"/>
    <mergeCell ref="U56:V56"/>
    <mergeCell ref="W55:X55"/>
    <mergeCell ref="U55:V55"/>
    <mergeCell ref="G55:T55"/>
    <mergeCell ref="U45:V45"/>
    <mergeCell ref="D50:T50"/>
    <mergeCell ref="D46:BE46"/>
    <mergeCell ref="U47:V47"/>
    <mergeCell ref="W47:X47"/>
    <mergeCell ref="U50:V50"/>
    <mergeCell ref="D55:F55"/>
    <mergeCell ref="U54:V54"/>
    <mergeCell ref="AV11:BC11"/>
    <mergeCell ref="G44:T44"/>
    <mergeCell ref="D54:F54"/>
    <mergeCell ref="G54:T54"/>
    <mergeCell ref="D44:F44"/>
    <mergeCell ref="D45:T45"/>
    <mergeCell ref="G52:T52"/>
    <mergeCell ref="G47:T47"/>
    <mergeCell ref="D48:F48"/>
    <mergeCell ref="G48:T48"/>
    <mergeCell ref="P12:AU12"/>
    <mergeCell ref="A8:M8"/>
    <mergeCell ref="S8:AB8"/>
    <mergeCell ref="AH8:AU8"/>
    <mergeCell ref="U3:AS3"/>
    <mergeCell ref="A5:BC5"/>
    <mergeCell ref="B6:I6"/>
    <mergeCell ref="Y6:AM6"/>
    <mergeCell ref="AW6:BC6"/>
    <mergeCell ref="BB44:BE44"/>
    <mergeCell ref="BC29:BD29"/>
    <mergeCell ref="AT35:AW35"/>
    <mergeCell ref="AX33:BE33"/>
    <mergeCell ref="AP34:BE34"/>
    <mergeCell ref="AX35:BA35"/>
    <mergeCell ref="AP33:AW33"/>
    <mergeCell ref="AP35:AS35"/>
    <mergeCell ref="AN29:AS29"/>
    <mergeCell ref="AP38:AQ38"/>
    <mergeCell ref="H28:I28"/>
    <mergeCell ref="W26:AB27"/>
    <mergeCell ref="F26:G27"/>
    <mergeCell ref="AX43:BA43"/>
    <mergeCell ref="AT38:AU38"/>
    <mergeCell ref="AX38:AY38"/>
    <mergeCell ref="AX42:BA42"/>
    <mergeCell ref="D31:F37"/>
    <mergeCell ref="F29:G29"/>
    <mergeCell ref="W38:X38"/>
    <mergeCell ref="A18:AV18"/>
    <mergeCell ref="AS19:AV19"/>
    <mergeCell ref="AX37:BA37"/>
    <mergeCell ref="D29:E29"/>
    <mergeCell ref="F28:G28"/>
    <mergeCell ref="AC26:AE27"/>
    <mergeCell ref="AN28:AS28"/>
    <mergeCell ref="O28:P28"/>
    <mergeCell ref="A25:R25"/>
    <mergeCell ref="D28:E28"/>
    <mergeCell ref="AX44:BA44"/>
    <mergeCell ref="AT43:AW43"/>
    <mergeCell ref="AE31:AM31"/>
    <mergeCell ref="AI33:AM33"/>
    <mergeCell ref="AZ38:BA38"/>
    <mergeCell ref="AV38:AW38"/>
    <mergeCell ref="D39:BE39"/>
    <mergeCell ref="G38:T38"/>
    <mergeCell ref="U38:V38"/>
    <mergeCell ref="BD38:BE38"/>
    <mergeCell ref="D70:T70"/>
    <mergeCell ref="D66:F66"/>
    <mergeCell ref="AG66:AH66"/>
    <mergeCell ref="BB43:BE43"/>
    <mergeCell ref="U43:V43"/>
    <mergeCell ref="Y43:Z43"/>
    <mergeCell ref="AT45:AW45"/>
    <mergeCell ref="BB45:BE45"/>
    <mergeCell ref="AT44:AW44"/>
    <mergeCell ref="Y63:Z63"/>
    <mergeCell ref="AI66:AJ66"/>
    <mergeCell ref="AI69:AJ69"/>
    <mergeCell ref="AT66:AW66"/>
    <mergeCell ref="AE66:AF66"/>
    <mergeCell ref="U69:V69"/>
    <mergeCell ref="W69:X69"/>
    <mergeCell ref="AA60:AB60"/>
    <mergeCell ref="AA66:AB66"/>
    <mergeCell ref="AA61:AB61"/>
    <mergeCell ref="W61:X61"/>
    <mergeCell ref="Y61:Z61"/>
    <mergeCell ref="W66:X66"/>
    <mergeCell ref="AA64:AB64"/>
    <mergeCell ref="W64:X64"/>
    <mergeCell ref="Y66:Z66"/>
    <mergeCell ref="U63:V63"/>
    <mergeCell ref="AN55:AO55"/>
    <mergeCell ref="AP55:AS55"/>
    <mergeCell ref="AC53:AD53"/>
    <mergeCell ref="AE54:AF54"/>
    <mergeCell ref="AC54:AD54"/>
    <mergeCell ref="AK54:AL54"/>
    <mergeCell ref="AI54:AJ54"/>
    <mergeCell ref="Y60:Z60"/>
    <mergeCell ref="AP54:AS54"/>
    <mergeCell ref="AN53:AO53"/>
    <mergeCell ref="W45:X45"/>
    <mergeCell ref="AE55:AF55"/>
    <mergeCell ref="AG55:AH55"/>
    <mergeCell ref="Y53:Z53"/>
    <mergeCell ref="AA53:AB53"/>
    <mergeCell ref="Y45:Z45"/>
    <mergeCell ref="Y52:Z52"/>
    <mergeCell ref="AE47:AF47"/>
    <mergeCell ref="D74:V74"/>
    <mergeCell ref="U73:V73"/>
    <mergeCell ref="U44:V44"/>
    <mergeCell ref="AC55:AD55"/>
    <mergeCell ref="U52:V52"/>
    <mergeCell ref="U53:V53"/>
    <mergeCell ref="AA44:AB44"/>
    <mergeCell ref="W52:X52"/>
    <mergeCell ref="AA45:AB45"/>
    <mergeCell ref="AA74:AB74"/>
    <mergeCell ref="AT80:AW80"/>
    <mergeCell ref="AT77:AW77"/>
    <mergeCell ref="AP79:AS79"/>
    <mergeCell ref="AT79:AW79"/>
    <mergeCell ref="AT78:AW78"/>
    <mergeCell ref="AP80:AS80"/>
    <mergeCell ref="AP77:AS77"/>
    <mergeCell ref="V100:Z100"/>
    <mergeCell ref="V97:Z97"/>
    <mergeCell ref="D77:AO77"/>
    <mergeCell ref="AN95:BI95"/>
    <mergeCell ref="AX90:AZ90"/>
    <mergeCell ref="AX79:BA79"/>
    <mergeCell ref="BB79:BE79"/>
    <mergeCell ref="BB80:BE80"/>
    <mergeCell ref="D80:AO80"/>
    <mergeCell ref="BB78:BE78"/>
    <mergeCell ref="AR97:AW98"/>
    <mergeCell ref="AU93:AX93"/>
    <mergeCell ref="D90:AG90"/>
    <mergeCell ref="D79:AO79"/>
    <mergeCell ref="X89:AB89"/>
    <mergeCell ref="W87:Z87"/>
    <mergeCell ref="P88:S88"/>
    <mergeCell ref="AV88:AX88"/>
    <mergeCell ref="AG87:AT87"/>
    <mergeCell ref="AL89:AT89"/>
    <mergeCell ref="Y55:Z55"/>
    <mergeCell ref="AC43:AD43"/>
    <mergeCell ref="AA57:AB57"/>
    <mergeCell ref="X92:AB92"/>
    <mergeCell ref="D78:AO78"/>
    <mergeCell ref="AX80:BA80"/>
    <mergeCell ref="AN81:AO81"/>
    <mergeCell ref="AX78:BA78"/>
    <mergeCell ref="AZ87:BD87"/>
    <mergeCell ref="AP78:AS78"/>
    <mergeCell ref="AT37:AW37"/>
    <mergeCell ref="BB37:BE37"/>
    <mergeCell ref="AI34:AJ37"/>
    <mergeCell ref="W32:X37"/>
    <mergeCell ref="W73:X73"/>
    <mergeCell ref="AE43:AF43"/>
    <mergeCell ref="AC60:AD60"/>
    <mergeCell ref="AE60:AF60"/>
    <mergeCell ref="W57:X57"/>
    <mergeCell ref="AC73:AD73"/>
    <mergeCell ref="AA33:AB37"/>
    <mergeCell ref="A30:BI30"/>
    <mergeCell ref="AT29:BB29"/>
    <mergeCell ref="AP36:BE36"/>
    <mergeCell ref="O29:P29"/>
    <mergeCell ref="U32:V37"/>
    <mergeCell ref="G31:T37"/>
    <mergeCell ref="W29:AB29"/>
    <mergeCell ref="AP37:AS37"/>
    <mergeCell ref="BB35:BE35"/>
    <mergeCell ref="C19:C20"/>
    <mergeCell ref="AB19:AE19"/>
    <mergeCell ref="D19:D20"/>
    <mergeCell ref="C26:C27"/>
    <mergeCell ref="E19:H19"/>
    <mergeCell ref="I19:M19"/>
    <mergeCell ref="N19:R19"/>
    <mergeCell ref="H26:I27"/>
    <mergeCell ref="J26:K27"/>
    <mergeCell ref="D26:E27"/>
    <mergeCell ref="AC28:AE28"/>
    <mergeCell ref="AF29:AH29"/>
    <mergeCell ref="AE41:AF41"/>
    <mergeCell ref="Y32:AB32"/>
    <mergeCell ref="AE32:AF37"/>
    <mergeCell ref="AG32:AM32"/>
    <mergeCell ref="AM34:AM37"/>
    <mergeCell ref="AC31:AD37"/>
    <mergeCell ref="AC29:AE29"/>
    <mergeCell ref="Y33:Z37"/>
    <mergeCell ref="AW19:AZ19"/>
    <mergeCell ref="AJ19:AL19"/>
    <mergeCell ref="W28:AB28"/>
    <mergeCell ref="BA19:BE19"/>
    <mergeCell ref="AM19:AR19"/>
    <mergeCell ref="U25:AG25"/>
    <mergeCell ref="S19:V19"/>
    <mergeCell ref="W19:AA19"/>
    <mergeCell ref="W23:AG23"/>
    <mergeCell ref="AF19:AI19"/>
    <mergeCell ref="BC28:BD28"/>
    <mergeCell ref="AJ23:AW23"/>
    <mergeCell ref="AM20:AN20"/>
    <mergeCell ref="AN25:BD25"/>
    <mergeCell ref="BC26:BD27"/>
    <mergeCell ref="AT26:BB27"/>
    <mergeCell ref="AN26:AS27"/>
    <mergeCell ref="AT28:BB28"/>
    <mergeCell ref="J28:K28"/>
    <mergeCell ref="AM21:AN21"/>
    <mergeCell ref="AM22:AN22"/>
    <mergeCell ref="Q28:R28"/>
    <mergeCell ref="O26:P27"/>
    <mergeCell ref="L26:N27"/>
    <mergeCell ref="L28:N28"/>
    <mergeCell ref="Q26:R27"/>
    <mergeCell ref="AF26:AH27"/>
    <mergeCell ref="AF28:AH28"/>
    <mergeCell ref="H29:I29"/>
    <mergeCell ref="J29:K29"/>
    <mergeCell ref="L29:N29"/>
    <mergeCell ref="Q29:R29"/>
    <mergeCell ref="W42:X42"/>
    <mergeCell ref="AI55:AJ55"/>
    <mergeCell ref="AI48:AJ48"/>
    <mergeCell ref="AC49:AD49"/>
    <mergeCell ref="AE49:AF49"/>
    <mergeCell ref="AC50:AD50"/>
    <mergeCell ref="AT55:AW55"/>
    <mergeCell ref="AG52:AH52"/>
    <mergeCell ref="W43:X43"/>
    <mergeCell ref="AI43:AJ43"/>
    <mergeCell ref="AG43:AH43"/>
    <mergeCell ref="AG54:AH54"/>
    <mergeCell ref="W54:X54"/>
    <mergeCell ref="Y54:Z54"/>
    <mergeCell ref="AK55:AL55"/>
    <mergeCell ref="AA55:AB55"/>
    <mergeCell ref="AX47:BA47"/>
    <mergeCell ref="AT52:AW52"/>
    <mergeCell ref="AT53:AW53"/>
    <mergeCell ref="Y42:Z42"/>
    <mergeCell ref="AC52:AD52"/>
    <mergeCell ref="Y47:Z47"/>
    <mergeCell ref="AA47:AB47"/>
    <mergeCell ref="AC47:AD47"/>
    <mergeCell ref="AA52:AB52"/>
    <mergeCell ref="AC45:AD45"/>
    <mergeCell ref="AX45:BA45"/>
    <mergeCell ref="AN54:AO54"/>
    <mergeCell ref="AX53:BA53"/>
    <mergeCell ref="AX52:BA52"/>
    <mergeCell ref="AN47:AO47"/>
    <mergeCell ref="AX50:BA50"/>
    <mergeCell ref="AN48:AO48"/>
    <mergeCell ref="AP48:AS48"/>
    <mergeCell ref="AK57:AL57"/>
    <mergeCell ref="AE56:AF56"/>
    <mergeCell ref="AI73:AJ73"/>
    <mergeCell ref="AN57:AO57"/>
    <mergeCell ref="AI70:AJ70"/>
    <mergeCell ref="D58:BE58"/>
    <mergeCell ref="AE61:AF61"/>
    <mergeCell ref="AI61:AJ61"/>
    <mergeCell ref="AK61:AL61"/>
    <mergeCell ref="U61:V61"/>
    <mergeCell ref="AT56:AW56"/>
    <mergeCell ref="AK56:AL56"/>
    <mergeCell ref="AN56:AO56"/>
    <mergeCell ref="AP56:AS56"/>
    <mergeCell ref="W74:X74"/>
    <mergeCell ref="Y74:Z74"/>
    <mergeCell ref="AP66:AS66"/>
    <mergeCell ref="AP61:AS61"/>
    <mergeCell ref="AK62:AL62"/>
    <mergeCell ref="AI56:AJ56"/>
    <mergeCell ref="AG62:AH62"/>
    <mergeCell ref="AE62:AF62"/>
    <mergeCell ref="AN61:AO61"/>
    <mergeCell ref="AE74:AF74"/>
    <mergeCell ref="AE75:AF75"/>
    <mergeCell ref="AC74:AD74"/>
    <mergeCell ref="AC66:AD66"/>
    <mergeCell ref="AC68:AD68"/>
    <mergeCell ref="D71:BE71"/>
    <mergeCell ref="G66:T66"/>
    <mergeCell ref="Y73:Z73"/>
    <mergeCell ref="B11:M11"/>
    <mergeCell ref="I13:K13"/>
    <mergeCell ref="G62:T62"/>
    <mergeCell ref="AA62:AB62"/>
    <mergeCell ref="N11:AR11"/>
    <mergeCell ref="Y62:Z62"/>
    <mergeCell ref="D62:F62"/>
    <mergeCell ref="AK49:AL49"/>
    <mergeCell ref="AN49:AO49"/>
    <mergeCell ref="U7:AB7"/>
    <mergeCell ref="P7:T7"/>
    <mergeCell ref="AV9:BB9"/>
    <mergeCell ref="X10:AU10"/>
    <mergeCell ref="Q16:AB16"/>
    <mergeCell ref="Q14:AB14"/>
    <mergeCell ref="AC14:AQ14"/>
    <mergeCell ref="AC15:AQ15"/>
    <mergeCell ref="AC16:BE16"/>
    <mergeCell ref="BD7:BI7"/>
    <mergeCell ref="A7:N7"/>
    <mergeCell ref="AH7:AU7"/>
    <mergeCell ref="BD9:BI9"/>
    <mergeCell ref="BD14:BI14"/>
    <mergeCell ref="BD11:BI11"/>
    <mergeCell ref="BD13:BI13"/>
    <mergeCell ref="X9:AO9"/>
    <mergeCell ref="P13:AU13"/>
    <mergeCell ref="AW13:BC13"/>
    <mergeCell ref="AV7:BC7"/>
    <mergeCell ref="AP49:AS49"/>
    <mergeCell ref="AT49:AW49"/>
    <mergeCell ref="U48:V48"/>
    <mergeCell ref="W48:X48"/>
    <mergeCell ref="D47:F47"/>
    <mergeCell ref="AC56:AD56"/>
    <mergeCell ref="Y56:Z56"/>
    <mergeCell ref="AA56:AB56"/>
    <mergeCell ref="W56:X56"/>
    <mergeCell ref="Y48:Z48"/>
    <mergeCell ref="D53:F53"/>
    <mergeCell ref="W53:X53"/>
    <mergeCell ref="AK69:AL69"/>
    <mergeCell ref="AP69:AS69"/>
    <mergeCell ref="BB47:BE47"/>
    <mergeCell ref="AK47:AL47"/>
    <mergeCell ref="AK50:AL50"/>
    <mergeCell ref="AN50:AO50"/>
    <mergeCell ref="BB50:BE50"/>
    <mergeCell ref="AP50:AS50"/>
    <mergeCell ref="AT50:AW50"/>
    <mergeCell ref="AT47:AW47"/>
    <mergeCell ref="D69:F69"/>
    <mergeCell ref="G69:T69"/>
    <mergeCell ref="AE69:AF69"/>
    <mergeCell ref="AG69:AH69"/>
    <mergeCell ref="AA69:AB69"/>
    <mergeCell ref="Y69:Z69"/>
    <mergeCell ref="AK68:AL68"/>
    <mergeCell ref="AN67:AO67"/>
    <mergeCell ref="AX49:BA49"/>
    <mergeCell ref="BB49:BE49"/>
    <mergeCell ref="AX68:BA68"/>
    <mergeCell ref="BB68:BE68"/>
    <mergeCell ref="BB57:BE57"/>
    <mergeCell ref="BB54:BE54"/>
    <mergeCell ref="AX54:BA54"/>
    <mergeCell ref="BB52:BE52"/>
    <mergeCell ref="AP67:AS67"/>
    <mergeCell ref="AP68:AS68"/>
    <mergeCell ref="Y68:Z68"/>
    <mergeCell ref="AE68:AF68"/>
    <mergeCell ref="AC69:AD69"/>
    <mergeCell ref="AI68:AJ68"/>
    <mergeCell ref="AG68:AH68"/>
    <mergeCell ref="AA68:AB68"/>
    <mergeCell ref="AA67:AB67"/>
    <mergeCell ref="D68:F68"/>
    <mergeCell ref="G68:T68"/>
    <mergeCell ref="U68:V68"/>
    <mergeCell ref="W68:X68"/>
    <mergeCell ref="AT68:AW68"/>
    <mergeCell ref="AT67:AW67"/>
    <mergeCell ref="AI67:AJ67"/>
    <mergeCell ref="D67:F67"/>
    <mergeCell ref="G67:T67"/>
    <mergeCell ref="U67:V67"/>
    <mergeCell ref="AX67:BA67"/>
    <mergeCell ref="BB67:BE67"/>
    <mergeCell ref="AT57:AW57"/>
    <mergeCell ref="AX57:BA57"/>
    <mergeCell ref="D63:F63"/>
    <mergeCell ref="AC62:AD62"/>
    <mergeCell ref="W62:X62"/>
    <mergeCell ref="D57:T57"/>
    <mergeCell ref="AT62:AW62"/>
    <mergeCell ref="AT61:AW61"/>
    <mergeCell ref="U57:V57"/>
    <mergeCell ref="Y57:Z57"/>
    <mergeCell ref="AK67:AL67"/>
    <mergeCell ref="D59:BE59"/>
    <mergeCell ref="AK66:AL66"/>
    <mergeCell ref="AI60:AJ60"/>
    <mergeCell ref="AC67:AD67"/>
    <mergeCell ref="AE67:AF67"/>
    <mergeCell ref="AG67:AH67"/>
    <mergeCell ref="U66:V66"/>
    <mergeCell ref="AC61:AD61"/>
    <mergeCell ref="AG61:AH61"/>
    <mergeCell ref="AI52:AJ52"/>
    <mergeCell ref="AA48:AB48"/>
    <mergeCell ref="AC48:AD48"/>
    <mergeCell ref="AE48:AF48"/>
    <mergeCell ref="AG48:AH48"/>
    <mergeCell ref="AA49:AB49"/>
    <mergeCell ref="AC57:AD57"/>
    <mergeCell ref="AA54:AB54"/>
    <mergeCell ref="AT48:AW48"/>
    <mergeCell ref="AX48:BA48"/>
    <mergeCell ref="BB48:BE48"/>
    <mergeCell ref="AG49:AH49"/>
    <mergeCell ref="AI49:AJ49"/>
    <mergeCell ref="AE57:AF57"/>
    <mergeCell ref="AG57:AH57"/>
    <mergeCell ref="AI57:AJ57"/>
    <mergeCell ref="AE50:AF50"/>
    <mergeCell ref="AI50:AJ50"/>
    <mergeCell ref="W67:X67"/>
    <mergeCell ref="Y67:Z67"/>
    <mergeCell ref="Y50:Z50"/>
    <mergeCell ref="AA50:AB50"/>
    <mergeCell ref="D49:F49"/>
    <mergeCell ref="AK48:AL48"/>
    <mergeCell ref="G49:T49"/>
    <mergeCell ref="U49:V49"/>
    <mergeCell ref="W49:X49"/>
    <mergeCell ref="Y49:Z49"/>
  </mergeCells>
  <printOptions/>
  <pageMargins left="0.99" right="0" top="0.2755905511811024" bottom="0" header="0.17" footer="0"/>
  <pageSetup fitToHeight="2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25">
      <selection activeCell="B13" sqref="B13:H13"/>
    </sheetView>
  </sheetViews>
  <sheetFormatPr defaultColWidth="9.00390625" defaultRowHeight="12.75"/>
  <cols>
    <col min="1" max="7" width="9.125" style="116" customWidth="1"/>
    <col min="8" max="8" width="9.00390625" style="116" customWidth="1"/>
    <col min="9" max="9" width="9.125" style="116" hidden="1" customWidth="1"/>
    <col min="10" max="10" width="4.125" style="116" hidden="1" customWidth="1"/>
    <col min="11" max="14" width="9.125" style="116" hidden="1" customWidth="1"/>
    <col min="15" max="16" width="9.125" style="116" customWidth="1"/>
    <col min="17" max="17" width="10.125" style="116" customWidth="1"/>
    <col min="18" max="16384" width="9.125" style="116" customWidth="1"/>
  </cols>
  <sheetData>
    <row r="1" spans="2:16" ht="18"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</row>
    <row r="2" spans="1:28" ht="12.75">
      <c r="A2" s="706" t="s">
        <v>130</v>
      </c>
      <c r="B2" s="706"/>
      <c r="C2" s="706"/>
      <c r="D2" s="706"/>
      <c r="E2" s="706"/>
      <c r="F2" s="706"/>
      <c r="G2" s="707" t="s">
        <v>131</v>
      </c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</row>
    <row r="3" spans="1:28" ht="30.75" customHeight="1">
      <c r="A3" s="706" t="s">
        <v>208</v>
      </c>
      <c r="B3" s="706"/>
      <c r="C3" s="706"/>
      <c r="D3" s="706"/>
      <c r="E3" s="706"/>
      <c r="F3" s="706"/>
      <c r="G3" s="709" t="s">
        <v>209</v>
      </c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</row>
    <row r="4" spans="1:28" ht="12.75">
      <c r="A4" s="286" t="s">
        <v>132</v>
      </c>
      <c r="B4" s="286"/>
      <c r="C4" s="286"/>
      <c r="D4" s="292"/>
      <c r="E4" s="293"/>
      <c r="F4" s="293"/>
      <c r="G4" s="707" t="s">
        <v>191</v>
      </c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</row>
    <row r="5" spans="1:28" ht="12.75">
      <c r="A5" s="294" t="s">
        <v>133</v>
      </c>
      <c r="B5" s="294"/>
      <c r="C5" s="294"/>
      <c r="D5" s="294"/>
      <c r="E5" s="295"/>
      <c r="F5" s="711" t="s">
        <v>134</v>
      </c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1"/>
      <c r="Z5" s="711"/>
      <c r="AA5" s="711"/>
      <c r="AB5" s="117"/>
    </row>
    <row r="6" spans="1:28" ht="18">
      <c r="A6" s="118" t="s">
        <v>135</v>
      </c>
      <c r="B6" s="712" t="s">
        <v>136</v>
      </c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119" t="s">
        <v>137</v>
      </c>
      <c r="P6" s="119" t="s">
        <v>138</v>
      </c>
      <c r="Q6" s="120" t="s">
        <v>139</v>
      </c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:17" ht="12.75">
      <c r="A7" s="122">
        <v>1</v>
      </c>
      <c r="B7" s="704" t="s">
        <v>140</v>
      </c>
      <c r="C7" s="704"/>
      <c r="D7" s="704"/>
      <c r="E7" s="704"/>
      <c r="F7" s="704"/>
      <c r="G7" s="704"/>
      <c r="H7" s="704"/>
      <c r="I7" s="123"/>
      <c r="J7" s="123"/>
      <c r="K7" s="123"/>
      <c r="L7" s="123"/>
      <c r="M7" s="123"/>
      <c r="N7" s="124"/>
      <c r="O7" s="125">
        <v>1.5</v>
      </c>
      <c r="P7" s="125"/>
      <c r="Q7" s="125">
        <v>2</v>
      </c>
    </row>
    <row r="8" spans="1:18" ht="18">
      <c r="A8" s="126"/>
      <c r="B8" s="704" t="s">
        <v>141</v>
      </c>
      <c r="C8" s="704"/>
      <c r="D8" s="704"/>
      <c r="E8" s="704"/>
      <c r="F8" s="704"/>
      <c r="G8" s="704"/>
      <c r="H8" s="704"/>
      <c r="I8" s="127"/>
      <c r="J8" s="127"/>
      <c r="K8" s="127"/>
      <c r="L8" s="127"/>
      <c r="M8" s="127"/>
      <c r="N8" s="128"/>
      <c r="O8" s="129">
        <v>3</v>
      </c>
      <c r="P8" s="129" t="s">
        <v>142</v>
      </c>
      <c r="Q8" s="129">
        <v>3</v>
      </c>
      <c r="R8" s="130"/>
    </row>
    <row r="9" spans="1:17" ht="12.75">
      <c r="A9" s="126"/>
      <c r="B9" s="704" t="s">
        <v>143</v>
      </c>
      <c r="C9" s="704"/>
      <c r="D9" s="704"/>
      <c r="E9" s="704"/>
      <c r="F9" s="704"/>
      <c r="G9" s="704"/>
      <c r="H9" s="704"/>
      <c r="I9" s="127"/>
      <c r="J9" s="127"/>
      <c r="K9" s="127"/>
      <c r="L9" s="127"/>
      <c r="M9" s="127"/>
      <c r="N9" s="128"/>
      <c r="O9" s="129">
        <v>2</v>
      </c>
      <c r="P9" s="129" t="s">
        <v>142</v>
      </c>
      <c r="Q9" s="129">
        <v>2</v>
      </c>
    </row>
    <row r="10" spans="1:18" ht="18">
      <c r="A10" s="126"/>
      <c r="B10" s="704" t="s">
        <v>144</v>
      </c>
      <c r="C10" s="704"/>
      <c r="D10" s="704"/>
      <c r="E10" s="704"/>
      <c r="F10" s="704"/>
      <c r="G10" s="704"/>
      <c r="H10" s="704"/>
      <c r="I10" s="127"/>
      <c r="J10" s="127"/>
      <c r="K10" s="127"/>
      <c r="L10" s="127"/>
      <c r="M10" s="127"/>
      <c r="N10" s="128"/>
      <c r="O10" s="129">
        <v>5</v>
      </c>
      <c r="P10" s="129" t="s">
        <v>145</v>
      </c>
      <c r="Q10" s="129">
        <v>3.5</v>
      </c>
      <c r="R10" s="130"/>
    </row>
    <row r="11" spans="1:18" ht="33" customHeight="1">
      <c r="A11" s="126"/>
      <c r="B11" s="704" t="s">
        <v>146</v>
      </c>
      <c r="C11" s="704"/>
      <c r="D11" s="704"/>
      <c r="E11" s="704"/>
      <c r="F11" s="704"/>
      <c r="G11" s="704"/>
      <c r="H11" s="704"/>
      <c r="I11" s="127"/>
      <c r="J11" s="127"/>
      <c r="K11" s="127"/>
      <c r="L11" s="127"/>
      <c r="M11" s="127"/>
      <c r="N11" s="128"/>
      <c r="O11" s="129">
        <v>5.5</v>
      </c>
      <c r="P11" s="129" t="s">
        <v>145</v>
      </c>
      <c r="Q11" s="129">
        <v>3.5</v>
      </c>
      <c r="R11" s="130"/>
    </row>
    <row r="12" spans="1:18" ht="29.25" customHeight="1">
      <c r="A12" s="126"/>
      <c r="B12" s="704" t="s">
        <v>147</v>
      </c>
      <c r="C12" s="704"/>
      <c r="D12" s="704"/>
      <c r="E12" s="704"/>
      <c r="F12" s="704"/>
      <c r="G12" s="704"/>
      <c r="H12" s="704"/>
      <c r="I12" s="127"/>
      <c r="J12" s="127"/>
      <c r="K12" s="127"/>
      <c r="L12" s="127"/>
      <c r="M12" s="127"/>
      <c r="N12" s="128"/>
      <c r="O12" s="129">
        <v>1</v>
      </c>
      <c r="P12" s="129" t="s">
        <v>148</v>
      </c>
      <c r="Q12" s="129"/>
      <c r="R12" s="130"/>
    </row>
    <row r="13" spans="1:18" ht="29.25" customHeight="1">
      <c r="A13" s="126"/>
      <c r="B13" s="704" t="s">
        <v>171</v>
      </c>
      <c r="C13" s="704"/>
      <c r="D13" s="704"/>
      <c r="E13" s="704"/>
      <c r="F13" s="704"/>
      <c r="G13" s="704"/>
      <c r="H13" s="704"/>
      <c r="I13" s="127"/>
      <c r="J13" s="127"/>
      <c r="K13" s="127"/>
      <c r="L13" s="127"/>
      <c r="M13" s="127"/>
      <c r="N13" s="128"/>
      <c r="O13" s="129">
        <v>2</v>
      </c>
      <c r="P13" s="129" t="s">
        <v>142</v>
      </c>
      <c r="Q13" s="129">
        <v>1.5</v>
      </c>
      <c r="R13" s="130"/>
    </row>
    <row r="14" spans="1:18" ht="26.25" customHeight="1">
      <c r="A14" s="126"/>
      <c r="B14" s="714" t="s">
        <v>149</v>
      </c>
      <c r="C14" s="714"/>
      <c r="D14" s="714"/>
      <c r="E14" s="714"/>
      <c r="F14" s="714"/>
      <c r="G14" s="714"/>
      <c r="H14" s="714"/>
      <c r="I14" s="127"/>
      <c r="J14" s="127"/>
      <c r="K14" s="127"/>
      <c r="L14" s="127"/>
      <c r="M14" s="127"/>
      <c r="N14" s="128"/>
      <c r="O14" s="129">
        <v>5.5</v>
      </c>
      <c r="P14" s="129" t="s">
        <v>145</v>
      </c>
      <c r="Q14" s="129">
        <v>5</v>
      </c>
      <c r="R14" s="130"/>
    </row>
    <row r="15" spans="1:17" ht="21" customHeight="1">
      <c r="A15" s="126"/>
      <c r="B15" s="704" t="s">
        <v>150</v>
      </c>
      <c r="C15" s="704"/>
      <c r="D15" s="704"/>
      <c r="E15" s="704"/>
      <c r="F15" s="704"/>
      <c r="G15" s="704"/>
      <c r="H15" s="704"/>
      <c r="I15" s="127"/>
      <c r="J15" s="127"/>
      <c r="K15" s="127"/>
      <c r="L15" s="127"/>
      <c r="M15" s="127"/>
      <c r="N15" s="128"/>
      <c r="O15" s="129">
        <v>2.5</v>
      </c>
      <c r="P15" s="129" t="s">
        <v>151</v>
      </c>
      <c r="Q15" s="129">
        <v>2</v>
      </c>
    </row>
    <row r="16" spans="1:18" ht="27" customHeight="1">
      <c r="A16" s="126"/>
      <c r="B16" s="704" t="s">
        <v>152</v>
      </c>
      <c r="C16" s="704"/>
      <c r="D16" s="704"/>
      <c r="E16" s="704"/>
      <c r="F16" s="704"/>
      <c r="G16" s="704"/>
      <c r="H16" s="704"/>
      <c r="I16" s="131"/>
      <c r="J16" s="131"/>
      <c r="K16" s="131"/>
      <c r="L16" s="131"/>
      <c r="M16" s="131"/>
      <c r="N16" s="132"/>
      <c r="O16" s="133">
        <v>2</v>
      </c>
      <c r="P16" s="133" t="s">
        <v>151</v>
      </c>
      <c r="Q16" s="133">
        <v>1.5</v>
      </c>
      <c r="R16" s="130"/>
    </row>
    <row r="17" spans="1:17" ht="12.75">
      <c r="A17" s="134"/>
      <c r="B17" s="715" t="s">
        <v>35</v>
      </c>
      <c r="C17" s="716"/>
      <c r="D17" s="716"/>
      <c r="E17" s="716"/>
      <c r="F17" s="716"/>
      <c r="G17" s="716"/>
      <c r="H17" s="716"/>
      <c r="I17" s="131"/>
      <c r="J17" s="131"/>
      <c r="K17" s="131"/>
      <c r="L17" s="131"/>
      <c r="M17" s="131"/>
      <c r="N17" s="132"/>
      <c r="O17" s="135">
        <f>SUM(O7:O16)</f>
        <v>30</v>
      </c>
      <c r="P17" s="135" t="s">
        <v>153</v>
      </c>
      <c r="Q17" s="135">
        <f>SUM(Q7:Q16)</f>
        <v>24</v>
      </c>
    </row>
    <row r="18" spans="1:17" ht="12.75">
      <c r="A18" s="136">
        <v>2</v>
      </c>
      <c r="B18" s="704" t="s">
        <v>140</v>
      </c>
      <c r="C18" s="704"/>
      <c r="D18" s="704"/>
      <c r="E18" s="704"/>
      <c r="F18" s="704"/>
      <c r="G18" s="704"/>
      <c r="H18" s="704"/>
      <c r="I18" s="123"/>
      <c r="J18" s="123"/>
      <c r="K18" s="123"/>
      <c r="L18" s="123"/>
      <c r="M18" s="123"/>
      <c r="N18" s="124"/>
      <c r="O18" s="125">
        <v>1.5</v>
      </c>
      <c r="P18" s="125" t="s">
        <v>142</v>
      </c>
      <c r="Q18" s="125">
        <v>2</v>
      </c>
    </row>
    <row r="19" spans="1:17" ht="12.75">
      <c r="A19" s="126"/>
      <c r="B19" s="704" t="s">
        <v>171</v>
      </c>
      <c r="C19" s="704"/>
      <c r="D19" s="704"/>
      <c r="E19" s="704"/>
      <c r="F19" s="704"/>
      <c r="G19" s="704"/>
      <c r="H19" s="704"/>
      <c r="I19" s="127"/>
      <c r="J19" s="127"/>
      <c r="K19" s="127"/>
      <c r="L19" s="127"/>
      <c r="M19" s="127"/>
      <c r="N19" s="128"/>
      <c r="O19" s="129">
        <v>4.5</v>
      </c>
      <c r="P19" s="129" t="s">
        <v>145</v>
      </c>
      <c r="Q19" s="129">
        <v>3</v>
      </c>
    </row>
    <row r="20" spans="1:18" ht="18">
      <c r="A20" s="126"/>
      <c r="B20" s="704" t="s">
        <v>154</v>
      </c>
      <c r="C20" s="704"/>
      <c r="D20" s="704"/>
      <c r="E20" s="704"/>
      <c r="F20" s="704"/>
      <c r="G20" s="704"/>
      <c r="H20" s="704"/>
      <c r="I20" s="127"/>
      <c r="J20" s="127"/>
      <c r="K20" s="127"/>
      <c r="L20" s="127"/>
      <c r="M20" s="127"/>
      <c r="N20" s="128"/>
      <c r="O20" s="129">
        <v>6</v>
      </c>
      <c r="P20" s="129" t="s">
        <v>145</v>
      </c>
      <c r="Q20" s="129">
        <v>5</v>
      </c>
      <c r="R20" s="130"/>
    </row>
    <row r="21" spans="1:18" ht="18">
      <c r="A21" s="126"/>
      <c r="B21" s="704" t="s">
        <v>149</v>
      </c>
      <c r="C21" s="704"/>
      <c r="D21" s="704"/>
      <c r="E21" s="704"/>
      <c r="F21" s="704"/>
      <c r="G21" s="704"/>
      <c r="H21" s="704"/>
      <c r="I21" s="127"/>
      <c r="J21" s="127"/>
      <c r="K21" s="127"/>
      <c r="L21" s="127"/>
      <c r="M21" s="127"/>
      <c r="N21" s="128"/>
      <c r="O21" s="129">
        <v>9.5</v>
      </c>
      <c r="P21" s="129" t="s">
        <v>145</v>
      </c>
      <c r="Q21" s="129">
        <v>8</v>
      </c>
      <c r="R21" s="130"/>
    </row>
    <row r="22" spans="1:18" ht="27.75" customHeight="1">
      <c r="A22" s="126"/>
      <c r="B22" s="704" t="s">
        <v>155</v>
      </c>
      <c r="C22" s="704"/>
      <c r="D22" s="704"/>
      <c r="E22" s="704"/>
      <c r="F22" s="704"/>
      <c r="G22" s="704"/>
      <c r="H22" s="704"/>
      <c r="I22" s="127"/>
      <c r="J22" s="127"/>
      <c r="K22" s="127"/>
      <c r="L22" s="127"/>
      <c r="M22" s="127"/>
      <c r="N22" s="128"/>
      <c r="O22" s="129">
        <v>1</v>
      </c>
      <c r="P22" s="129" t="s">
        <v>148</v>
      </c>
      <c r="Q22" s="129"/>
      <c r="R22" s="130"/>
    </row>
    <row r="23" spans="1:17" ht="22.5" customHeight="1">
      <c r="A23" s="126"/>
      <c r="B23" s="704" t="s">
        <v>156</v>
      </c>
      <c r="C23" s="704"/>
      <c r="D23" s="704"/>
      <c r="E23" s="704"/>
      <c r="F23" s="704"/>
      <c r="G23" s="704"/>
      <c r="H23" s="704"/>
      <c r="I23" s="127"/>
      <c r="J23" s="127"/>
      <c r="K23" s="127"/>
      <c r="L23" s="127"/>
      <c r="M23" s="127"/>
      <c r="N23" s="128"/>
      <c r="O23" s="129">
        <v>3</v>
      </c>
      <c r="P23" s="129" t="s">
        <v>142</v>
      </c>
      <c r="Q23" s="129">
        <v>3</v>
      </c>
    </row>
    <row r="24" spans="1:17" ht="19.5" customHeight="1">
      <c r="A24" s="126"/>
      <c r="B24" s="704" t="s">
        <v>157</v>
      </c>
      <c r="C24" s="704"/>
      <c r="D24" s="704"/>
      <c r="E24" s="704"/>
      <c r="F24" s="704"/>
      <c r="G24" s="704"/>
      <c r="H24" s="704"/>
      <c r="I24" s="127"/>
      <c r="J24" s="127"/>
      <c r="K24" s="127"/>
      <c r="L24" s="127"/>
      <c r="M24" s="127"/>
      <c r="N24" s="128"/>
      <c r="O24" s="129">
        <v>2.5</v>
      </c>
      <c r="P24" s="129" t="s">
        <v>142</v>
      </c>
      <c r="Q24" s="129">
        <v>2</v>
      </c>
    </row>
    <row r="25" spans="1:18" ht="27" customHeight="1">
      <c r="A25" s="126"/>
      <c r="B25" s="704" t="s">
        <v>152</v>
      </c>
      <c r="C25" s="704"/>
      <c r="D25" s="704"/>
      <c r="E25" s="704"/>
      <c r="F25" s="704"/>
      <c r="G25" s="704"/>
      <c r="H25" s="704"/>
      <c r="I25" s="131"/>
      <c r="J25" s="131"/>
      <c r="K25" s="131"/>
      <c r="L25" s="131"/>
      <c r="M25" s="131"/>
      <c r="N25" s="132"/>
      <c r="O25" s="133">
        <v>2</v>
      </c>
      <c r="P25" s="133"/>
      <c r="Q25" s="133">
        <v>1</v>
      </c>
      <c r="R25" s="130"/>
    </row>
    <row r="26" spans="1:17" ht="12.75">
      <c r="A26" s="134"/>
      <c r="B26" s="716" t="s">
        <v>35</v>
      </c>
      <c r="C26" s="716"/>
      <c r="D26" s="716"/>
      <c r="E26" s="716"/>
      <c r="F26" s="716"/>
      <c r="G26" s="716"/>
      <c r="H26" s="716"/>
      <c r="I26" s="131"/>
      <c r="J26" s="131"/>
      <c r="K26" s="131"/>
      <c r="L26" s="131"/>
      <c r="M26" s="131"/>
      <c r="N26" s="132"/>
      <c r="O26" s="135">
        <f>SUM(O18:O25)</f>
        <v>30</v>
      </c>
      <c r="P26" s="135" t="s">
        <v>158</v>
      </c>
      <c r="Q26" s="135">
        <f>SUM(Q18:Q25)</f>
        <v>24</v>
      </c>
    </row>
    <row r="27" spans="1:17" ht="18.75" customHeight="1">
      <c r="A27" s="136">
        <v>3</v>
      </c>
      <c r="B27" s="704" t="s">
        <v>140</v>
      </c>
      <c r="C27" s="704"/>
      <c r="D27" s="704"/>
      <c r="E27" s="704"/>
      <c r="F27" s="704"/>
      <c r="G27" s="704"/>
      <c r="H27" s="704"/>
      <c r="I27" s="123"/>
      <c r="J27" s="123"/>
      <c r="K27" s="123"/>
      <c r="L27" s="123"/>
      <c r="M27" s="123"/>
      <c r="N27" s="124"/>
      <c r="O27" s="125">
        <v>1.5</v>
      </c>
      <c r="P27" s="125" t="s">
        <v>142</v>
      </c>
      <c r="Q27" s="125">
        <v>2</v>
      </c>
    </row>
    <row r="28" spans="1:17" ht="20.25" customHeight="1">
      <c r="A28" s="122"/>
      <c r="B28" s="704" t="s">
        <v>159</v>
      </c>
      <c r="C28" s="704"/>
      <c r="D28" s="704"/>
      <c r="E28" s="704"/>
      <c r="F28" s="704"/>
      <c r="G28" s="704"/>
      <c r="H28" s="704"/>
      <c r="I28" s="127"/>
      <c r="J28" s="127"/>
      <c r="K28" s="127"/>
      <c r="L28" s="127"/>
      <c r="M28" s="127"/>
      <c r="N28" s="128"/>
      <c r="O28" s="129">
        <v>2</v>
      </c>
      <c r="P28" s="129" t="s">
        <v>142</v>
      </c>
      <c r="Q28" s="129">
        <v>2</v>
      </c>
    </row>
    <row r="29" spans="1:17" ht="23.25" customHeight="1">
      <c r="A29" s="126"/>
      <c r="B29" s="704" t="s">
        <v>160</v>
      </c>
      <c r="C29" s="704"/>
      <c r="D29" s="704"/>
      <c r="E29" s="704"/>
      <c r="F29" s="704"/>
      <c r="G29" s="704"/>
      <c r="H29" s="704"/>
      <c r="I29" s="127"/>
      <c r="J29" s="127"/>
      <c r="K29" s="127"/>
      <c r="L29" s="127"/>
      <c r="M29" s="127"/>
      <c r="N29" s="128"/>
      <c r="O29" s="129">
        <v>4</v>
      </c>
      <c r="P29" s="129" t="s">
        <v>145</v>
      </c>
      <c r="Q29" s="129">
        <v>3</v>
      </c>
    </row>
    <row r="30" spans="1:17" ht="15.75" customHeight="1">
      <c r="A30" s="126"/>
      <c r="B30" s="704" t="s">
        <v>161</v>
      </c>
      <c r="C30" s="704"/>
      <c r="D30" s="704"/>
      <c r="E30" s="704"/>
      <c r="F30" s="704"/>
      <c r="G30" s="704"/>
      <c r="H30" s="704"/>
      <c r="I30" s="127"/>
      <c r="J30" s="127"/>
      <c r="K30" s="127"/>
      <c r="L30" s="127"/>
      <c r="M30" s="127"/>
      <c r="N30" s="128"/>
      <c r="O30" s="129">
        <v>5</v>
      </c>
      <c r="P30" s="129" t="s">
        <v>142</v>
      </c>
      <c r="Q30" s="129">
        <v>4</v>
      </c>
    </row>
    <row r="31" spans="1:17" ht="18.75" customHeight="1">
      <c r="A31" s="126"/>
      <c r="B31" s="704" t="s">
        <v>162</v>
      </c>
      <c r="C31" s="704"/>
      <c r="D31" s="704"/>
      <c r="E31" s="704"/>
      <c r="F31" s="704"/>
      <c r="G31" s="704"/>
      <c r="H31" s="704"/>
      <c r="I31" s="127"/>
      <c r="J31" s="127"/>
      <c r="K31" s="127"/>
      <c r="L31" s="127"/>
      <c r="M31" s="127"/>
      <c r="N31" s="128"/>
      <c r="O31" s="129">
        <v>1</v>
      </c>
      <c r="P31" s="129" t="s">
        <v>148</v>
      </c>
      <c r="Q31" s="129"/>
    </row>
    <row r="32" spans="1:17" ht="21" customHeight="1">
      <c r="A32" s="126"/>
      <c r="B32" s="704" t="s">
        <v>163</v>
      </c>
      <c r="C32" s="704"/>
      <c r="D32" s="704"/>
      <c r="E32" s="704"/>
      <c r="F32" s="704"/>
      <c r="G32" s="704"/>
      <c r="H32" s="704"/>
      <c r="I32" s="127"/>
      <c r="J32" s="127"/>
      <c r="K32" s="127"/>
      <c r="L32" s="127"/>
      <c r="M32" s="127"/>
      <c r="N32" s="128"/>
      <c r="O32" s="129">
        <v>4</v>
      </c>
      <c r="P32" s="129" t="s">
        <v>145</v>
      </c>
      <c r="Q32" s="129">
        <v>3</v>
      </c>
    </row>
    <row r="33" spans="1:18" ht="18">
      <c r="A33" s="126"/>
      <c r="B33" s="704" t="s">
        <v>164</v>
      </c>
      <c r="C33" s="704"/>
      <c r="D33" s="704"/>
      <c r="E33" s="704"/>
      <c r="F33" s="704"/>
      <c r="G33" s="704"/>
      <c r="H33" s="704"/>
      <c r="I33" s="127"/>
      <c r="J33" s="127"/>
      <c r="K33" s="127"/>
      <c r="L33" s="127"/>
      <c r="M33" s="127"/>
      <c r="N33" s="128"/>
      <c r="O33" s="129">
        <v>3</v>
      </c>
      <c r="P33" s="129" t="s">
        <v>151</v>
      </c>
      <c r="Q33" s="129">
        <v>2</v>
      </c>
      <c r="R33" s="130"/>
    </row>
    <row r="34" spans="1:18" ht="26.25" customHeight="1">
      <c r="A34" s="126"/>
      <c r="B34" s="704" t="s">
        <v>165</v>
      </c>
      <c r="C34" s="704"/>
      <c r="D34" s="704"/>
      <c r="E34" s="704"/>
      <c r="F34" s="704"/>
      <c r="G34" s="704"/>
      <c r="H34" s="704"/>
      <c r="I34" s="127"/>
      <c r="J34" s="127"/>
      <c r="K34" s="127"/>
      <c r="L34" s="127"/>
      <c r="M34" s="127"/>
      <c r="N34" s="128"/>
      <c r="O34" s="129">
        <v>3</v>
      </c>
      <c r="P34" s="129" t="s">
        <v>142</v>
      </c>
      <c r="Q34" s="129">
        <v>2</v>
      </c>
      <c r="R34" s="130"/>
    </row>
    <row r="35" spans="1:18" ht="24" customHeight="1">
      <c r="A35" s="126"/>
      <c r="B35" s="704" t="s">
        <v>152</v>
      </c>
      <c r="C35" s="704"/>
      <c r="D35" s="704"/>
      <c r="E35" s="704"/>
      <c r="F35" s="704"/>
      <c r="G35" s="704"/>
      <c r="H35" s="704"/>
      <c r="I35" s="127"/>
      <c r="J35" s="127"/>
      <c r="K35" s="127"/>
      <c r="L35" s="127"/>
      <c r="M35" s="127"/>
      <c r="N35" s="128"/>
      <c r="O35" s="129">
        <v>3.5</v>
      </c>
      <c r="P35" s="129" t="s">
        <v>142</v>
      </c>
      <c r="Q35" s="129"/>
      <c r="R35" s="130"/>
    </row>
    <row r="36" spans="1:18" ht="16.5" customHeight="1">
      <c r="A36" s="126"/>
      <c r="B36" s="704" t="s">
        <v>166</v>
      </c>
      <c r="C36" s="704"/>
      <c r="D36" s="704"/>
      <c r="E36" s="704"/>
      <c r="F36" s="704"/>
      <c r="G36" s="704"/>
      <c r="H36" s="704"/>
      <c r="I36" s="131"/>
      <c r="J36" s="131"/>
      <c r="K36" s="131"/>
      <c r="L36" s="131"/>
      <c r="M36" s="131"/>
      <c r="N36" s="132"/>
      <c r="O36" s="133">
        <v>3</v>
      </c>
      <c r="P36" s="133" t="s">
        <v>145</v>
      </c>
      <c r="Q36" s="133">
        <v>2</v>
      </c>
      <c r="R36" s="130"/>
    </row>
    <row r="37" spans="1:17" ht="12.75">
      <c r="A37" s="134"/>
      <c r="B37" s="716" t="s">
        <v>35</v>
      </c>
      <c r="C37" s="716"/>
      <c r="D37" s="716"/>
      <c r="E37" s="716"/>
      <c r="F37" s="716"/>
      <c r="G37" s="716"/>
      <c r="H37" s="716"/>
      <c r="I37" s="131"/>
      <c r="J37" s="131"/>
      <c r="K37" s="131"/>
      <c r="L37" s="131"/>
      <c r="M37" s="131"/>
      <c r="N37" s="132"/>
      <c r="O37" s="135">
        <f>SUM(O27:O36)</f>
        <v>30</v>
      </c>
      <c r="P37" s="135" t="s">
        <v>167</v>
      </c>
      <c r="Q37" s="135">
        <f>SUM(Q27:Q36)</f>
        <v>20</v>
      </c>
    </row>
    <row r="38" spans="1:17" ht="12.75">
      <c r="A38" s="136">
        <v>4</v>
      </c>
      <c r="B38" s="719" t="s">
        <v>82</v>
      </c>
      <c r="C38" s="720"/>
      <c r="D38" s="720"/>
      <c r="E38" s="720"/>
      <c r="F38" s="720"/>
      <c r="G38" s="720"/>
      <c r="H38" s="720"/>
      <c r="I38" s="123"/>
      <c r="J38" s="123"/>
      <c r="K38" s="123"/>
      <c r="L38" s="123"/>
      <c r="M38" s="123"/>
      <c r="N38" s="124"/>
      <c r="O38" s="125">
        <v>9</v>
      </c>
      <c r="P38" s="125" t="s">
        <v>142</v>
      </c>
      <c r="Q38" s="125"/>
    </row>
    <row r="39" spans="1:17" ht="12.75">
      <c r="A39" s="134"/>
      <c r="B39" s="721" t="s">
        <v>83</v>
      </c>
      <c r="C39" s="722"/>
      <c r="D39" s="722"/>
      <c r="E39" s="722"/>
      <c r="F39" s="722"/>
      <c r="G39" s="722"/>
      <c r="H39" s="722"/>
      <c r="I39" s="131"/>
      <c r="J39" s="131"/>
      <c r="K39" s="131"/>
      <c r="L39" s="131"/>
      <c r="M39" s="131"/>
      <c r="N39" s="132"/>
      <c r="O39" s="133">
        <v>21</v>
      </c>
      <c r="P39" s="133"/>
      <c r="Q39" s="133"/>
    </row>
    <row r="40" spans="1:17" ht="12.75">
      <c r="A40" s="126"/>
      <c r="B40" s="723" t="s">
        <v>35</v>
      </c>
      <c r="C40" s="723"/>
      <c r="D40" s="723"/>
      <c r="E40" s="723"/>
      <c r="F40" s="723"/>
      <c r="G40" s="723"/>
      <c r="H40" s="723"/>
      <c r="I40" s="127"/>
      <c r="J40" s="127"/>
      <c r="K40" s="127"/>
      <c r="L40" s="127"/>
      <c r="M40" s="127"/>
      <c r="N40" s="128"/>
      <c r="O40" s="137">
        <f>SUM(O38:O39)</f>
        <v>30</v>
      </c>
      <c r="P40" s="137" t="s">
        <v>168</v>
      </c>
      <c r="Q40" s="137"/>
    </row>
    <row r="41" spans="1:17" ht="12.75">
      <c r="A41" s="134"/>
      <c r="B41" s="717" t="s">
        <v>169</v>
      </c>
      <c r="C41" s="716"/>
      <c r="D41" s="716"/>
      <c r="E41" s="716"/>
      <c r="F41" s="716"/>
      <c r="G41" s="716"/>
      <c r="H41" s="716"/>
      <c r="I41" s="131"/>
      <c r="J41" s="131"/>
      <c r="K41" s="131"/>
      <c r="L41" s="131"/>
      <c r="M41" s="131"/>
      <c r="N41" s="132"/>
      <c r="O41" s="135">
        <f>O17+O26+O37+O40</f>
        <v>120</v>
      </c>
      <c r="P41" s="133"/>
      <c r="Q41" s="133"/>
    </row>
    <row r="42" spans="1:17" ht="18">
      <c r="A42" s="138"/>
      <c r="B42" s="139"/>
      <c r="C42" s="139"/>
      <c r="D42" s="139"/>
      <c r="E42" s="139"/>
      <c r="F42" s="139"/>
      <c r="G42" s="139"/>
      <c r="H42" s="139"/>
      <c r="I42" s="140"/>
      <c r="J42" s="140"/>
      <c r="K42" s="140"/>
      <c r="L42" s="140"/>
      <c r="M42" s="140"/>
      <c r="N42" s="138"/>
      <c r="O42" s="141"/>
      <c r="P42" s="142"/>
      <c r="Q42" s="142"/>
    </row>
    <row r="45" spans="2:17" ht="12.75">
      <c r="B45" s="718" t="s">
        <v>170</v>
      </c>
      <c r="C45" s="718"/>
      <c r="D45" s="718"/>
      <c r="E45" s="718"/>
      <c r="F45" s="718"/>
      <c r="G45" s="718"/>
      <c r="H45" s="718"/>
      <c r="I45" s="718"/>
      <c r="J45" s="718"/>
      <c r="K45" s="718"/>
      <c r="L45" s="718"/>
      <c r="M45" s="718"/>
      <c r="N45" s="718"/>
      <c r="O45" s="718"/>
      <c r="P45" s="718"/>
      <c r="Q45" s="718"/>
    </row>
    <row r="46" spans="2:17" ht="12.75">
      <c r="B46" s="718"/>
      <c r="C46" s="718"/>
      <c r="D46" s="718"/>
      <c r="E46" s="718"/>
      <c r="F46" s="718"/>
      <c r="G46" s="718"/>
      <c r="H46" s="718"/>
      <c r="I46" s="718"/>
      <c r="J46" s="718"/>
      <c r="K46" s="718"/>
      <c r="L46" s="718"/>
      <c r="M46" s="718"/>
      <c r="N46" s="718"/>
      <c r="O46" s="718"/>
      <c r="P46" s="718"/>
      <c r="Q46" s="718"/>
    </row>
  </sheetData>
  <sheetProtection/>
  <mergeCells count="44">
    <mergeCell ref="B41:H41"/>
    <mergeCell ref="B45:Q46"/>
    <mergeCell ref="B37:H37"/>
    <mergeCell ref="B38:H38"/>
    <mergeCell ref="B39:H39"/>
    <mergeCell ref="B40:H40"/>
    <mergeCell ref="B29:H29"/>
    <mergeCell ref="B30:H30"/>
    <mergeCell ref="B31:H31"/>
    <mergeCell ref="B32:H32"/>
    <mergeCell ref="B33:H33"/>
    <mergeCell ref="B34:H34"/>
    <mergeCell ref="B35:H35"/>
    <mergeCell ref="B36:H36"/>
    <mergeCell ref="B21:H21"/>
    <mergeCell ref="B22:H22"/>
    <mergeCell ref="B23:H23"/>
    <mergeCell ref="B24:H24"/>
    <mergeCell ref="B25:H25"/>
    <mergeCell ref="B26:H26"/>
    <mergeCell ref="B27:H27"/>
    <mergeCell ref="B28:H28"/>
    <mergeCell ref="B12:H12"/>
    <mergeCell ref="B14:H14"/>
    <mergeCell ref="B15:H15"/>
    <mergeCell ref="B16:H16"/>
    <mergeCell ref="B13:H13"/>
    <mergeCell ref="B17:H17"/>
    <mergeCell ref="B18:H18"/>
    <mergeCell ref="B19:H19"/>
    <mergeCell ref="B20:H20"/>
    <mergeCell ref="G4:Q4"/>
    <mergeCell ref="F5:AA5"/>
    <mergeCell ref="B6:N6"/>
    <mergeCell ref="B7:H7"/>
    <mergeCell ref="B8:H8"/>
    <mergeCell ref="B9:H9"/>
    <mergeCell ref="B10:H10"/>
    <mergeCell ref="B11:H11"/>
    <mergeCell ref="B1:P1"/>
    <mergeCell ref="A2:F2"/>
    <mergeCell ref="G2:AB2"/>
    <mergeCell ref="A3:F3"/>
    <mergeCell ref="G3:AB3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User</cp:lastModifiedBy>
  <cp:lastPrinted>2019-03-20T15:07:45Z</cp:lastPrinted>
  <dcterms:created xsi:type="dcterms:W3CDTF">2015-04-27T13:59:12Z</dcterms:created>
  <dcterms:modified xsi:type="dcterms:W3CDTF">2019-04-11T06:55:06Z</dcterms:modified>
  <cp:category/>
  <cp:version/>
  <cp:contentType/>
  <cp:contentStatus/>
</cp:coreProperties>
</file>