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160" windowHeight="8832"/>
  </bookViews>
  <sheets>
    <sheet name="PhD_101_1 курс" sheetId="4" r:id="rId1"/>
  </sheets>
  <definedNames>
    <definedName name="_xlnm.Print_Area" localSheetId="0">'PhD_101_1 курс'!$A$2:$BG$72</definedName>
  </definedNames>
  <calcPr calcId="162913"/>
</workbook>
</file>

<file path=xl/calcChain.xml><?xml version="1.0" encoding="utf-8"?>
<calcChain xmlns="http://schemas.openxmlformats.org/spreadsheetml/2006/main">
  <c r="AR41" i="4"/>
  <c r="AW42" l="1"/>
  <c r="AR42"/>
  <c r="AQ41"/>
  <c r="AQ42" s="1"/>
  <c r="AP41"/>
  <c r="AP42" s="1"/>
  <c r="AG40"/>
  <c r="AF40"/>
  <c r="AG39"/>
  <c r="AF39"/>
  <c r="AG37"/>
  <c r="AF37"/>
  <c r="AG36"/>
  <c r="AF36"/>
  <c r="BD34"/>
  <c r="BB34"/>
  <c r="AZ34"/>
  <c r="AX34"/>
  <c r="AJ34"/>
  <c r="AE34"/>
  <c r="AG33"/>
  <c r="AF33"/>
  <c r="AG32"/>
  <c r="AF32"/>
  <c r="BD30"/>
  <c r="BC30"/>
  <c r="BC41" s="1"/>
  <c r="BC42" s="1"/>
  <c r="BB30"/>
  <c r="AZ30"/>
  <c r="AY30"/>
  <c r="AY41" s="1"/>
  <c r="AY42" s="1"/>
  <c r="AX30"/>
  <c r="AX41" s="1"/>
  <c r="AX42" s="1"/>
  <c r="AJ30"/>
  <c r="AJ41" s="1"/>
  <c r="AJ42" s="1"/>
  <c r="AH30"/>
  <c r="AH41" s="1"/>
  <c r="AH42" s="1"/>
  <c r="AE30"/>
  <c r="AG29"/>
  <c r="AF29"/>
  <c r="AG28"/>
  <c r="AF28"/>
  <c r="AF30" l="1"/>
  <c r="BD41"/>
  <c r="BD42" s="1"/>
  <c r="AZ41"/>
  <c r="AZ42" s="1"/>
  <c r="AO37"/>
  <c r="AO40"/>
  <c r="AE41"/>
  <c r="AE42" s="1"/>
  <c r="BB41"/>
  <c r="BB42" s="1"/>
  <c r="AG30"/>
  <c r="AG34"/>
  <c r="AF34"/>
  <c r="AF41" s="1"/>
  <c r="AF42" s="1"/>
  <c r="AO39"/>
  <c r="AO36"/>
  <c r="AO33"/>
  <c r="AO32"/>
  <c r="AO29"/>
  <c r="AO28"/>
  <c r="AG41" l="1"/>
  <c r="AG42" s="1"/>
  <c r="AO30"/>
  <c r="AO34"/>
  <c r="AO41" l="1"/>
  <c r="AO42" s="1"/>
</calcChain>
</file>

<file path=xl/sharedStrings.xml><?xml version="1.0" encoding="utf-8"?>
<sst xmlns="http://schemas.openxmlformats.org/spreadsheetml/2006/main" count="139" uniqueCount="111">
  <si>
    <t>РОБОЧИЙ   НАВЧАЛЬНИЙ   ПЛАН</t>
  </si>
  <si>
    <t>№ п/п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</si>
  <si>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</si>
  <si>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</si>
  <si>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</si>
  <si>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</si>
  <si>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</si>
  <si>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</si>
  <si>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</si>
  <si>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</si>
  <si>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</si>
  <si>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</si>
  <si>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</si>
  <si>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</si>
  <si>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</si>
  <si>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</si>
  <si>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</si>
  <si>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</si>
  <si>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</si>
  <si>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</si>
  <si>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</si>
  <si>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</si>
  <si>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/</t>
  </si>
  <si>
    <t>(підпис)</t>
  </si>
  <si>
    <t>(П.І.Б.)</t>
  </si>
  <si>
    <t xml:space="preserve">  </t>
  </si>
  <si>
    <t xml:space="preserve">                                    (освітньої складової програми підготовки)</t>
  </si>
  <si>
    <t xml:space="preserve">                         ЗАТВЕРДЖУЮ</t>
  </si>
  <si>
    <t>(шифр і найменування галузі знань)</t>
  </si>
  <si>
    <t xml:space="preserve"> код і найменування спеціальності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</si>
  <si>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</si>
  <si>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</si>
  <si>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</si>
  <si>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</si>
  <si>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</si>
  <si>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 xml:space="preserve"> Обсяг освітньої
 складової</t>
  </si>
  <si>
    <t xml:space="preserve">        Голова НМК</t>
  </si>
  <si>
    <t>за НП</t>
  </si>
  <si>
    <t>з урахуван. 
Інд. занять</t>
  </si>
  <si>
    <t>Практич.
(комп.практ)</t>
  </si>
  <si>
    <t xml:space="preserve">Лаборатор
</t>
  </si>
  <si>
    <t>ВСЬОГО НОРМАТИВНИХ</t>
  </si>
  <si>
    <t>І. ОСВІТНЯ  СКЛАДОВА</t>
  </si>
  <si>
    <t xml:space="preserve">ЗАГАЛЬНА  КІЛЬКІСТЬ </t>
  </si>
  <si>
    <t>Проректор з навчальної роботи КПІ</t>
  </si>
  <si>
    <t xml:space="preserve">                         ім.Ігоря Сікорського </t>
  </si>
  <si>
    <t xml:space="preserve">    _________________ Анатолій  МЕЛЬНИЧЕНКО                       </t>
  </si>
  <si>
    <t xml:space="preserve">    доктора філософії</t>
  </si>
  <si>
    <r>
      <t xml:space="preserve">  </t>
    </r>
    <r>
      <rPr>
        <b/>
        <sz val="32"/>
        <rFont val="Arial"/>
        <family val="2"/>
        <charset val="204"/>
      </rPr>
      <t xml:space="preserve">за освітньо-науковою  програмою </t>
    </r>
  </si>
  <si>
    <t>Кафедра</t>
  </si>
  <si>
    <t>Вид роботи</t>
  </si>
  <si>
    <t>Всього 
годин</t>
  </si>
  <si>
    <t>Норма в годинах
на 1 аспіранта</t>
  </si>
  <si>
    <t>25 год на сем</t>
  </si>
  <si>
    <t>Кількість
аспірантів</t>
  </si>
  <si>
    <t>Керівництво</t>
  </si>
  <si>
    <t>Б</t>
  </si>
  <si>
    <t>К</t>
  </si>
  <si>
    <t>РОЗПОДІЛ ГОДИН ПО ПІДГОТОВЦІ ТА ЗАХИСТУ ДИСЕРТАЦІЇ ДОКТОРА ФІЛОСОФІЇ</t>
  </si>
  <si>
    <t>Освітні компоненти
(навчальні дисципліни, курсові проекти (роботи), практики, кваліфікаційна робота)Найменування дисциплін</t>
  </si>
  <si>
    <t>Розподіл аудиторних годин на тиждень за
курсами і семестрами</t>
  </si>
  <si>
    <t>18 тижнів</t>
  </si>
  <si>
    <t>13 тижнів</t>
  </si>
  <si>
    <t xml:space="preserve">  зі  спеціальністі</t>
  </si>
  <si>
    <t xml:space="preserve">Разом </t>
  </si>
  <si>
    <t>Разом</t>
  </si>
  <si>
    <r>
      <t xml:space="preserve">Навчальні дисципліни для оволодіння загальнонауковими (філософськими) компетентностями  </t>
    </r>
    <r>
      <rPr>
        <i/>
        <sz val="30"/>
        <color indexed="10"/>
        <rFont val="Arial"/>
        <family val="2"/>
        <charset val="204"/>
      </rPr>
      <t/>
    </r>
  </si>
  <si>
    <r>
      <t xml:space="preserve">Навчальні дисципліни для здобуття мовних компетентностей  </t>
    </r>
    <r>
      <rPr>
        <i/>
        <sz val="30"/>
        <color indexed="10"/>
        <rFont val="Arial"/>
        <family val="2"/>
        <charset val="204"/>
      </rPr>
      <t/>
    </r>
  </si>
  <si>
    <t xml:space="preserve">Навчальні дисципліни для здобуття глибинних знань зі спеціальності </t>
  </si>
  <si>
    <t xml:space="preserve">Навчальні дисципліни для здобуття універсальних компетентностей дослідника </t>
  </si>
  <si>
    <r>
      <t xml:space="preserve">* -  </t>
    </r>
    <r>
      <rPr>
        <sz val="14"/>
        <rFont val="Arial"/>
        <family val="2"/>
        <charset val="204"/>
      </rPr>
      <t>Педагогічна практика може проводитись протягом семестру</t>
    </r>
  </si>
  <si>
    <t xml:space="preserve">        Гарант ОНП       </t>
  </si>
  <si>
    <t>Назва  кафедр</t>
  </si>
  <si>
    <t>Індивідуальних завдань</t>
  </si>
  <si>
    <t>Кількість</t>
  </si>
  <si>
    <t xml:space="preserve">   екзаменів</t>
  </si>
  <si>
    <t xml:space="preserve"> заліків</t>
  </si>
  <si>
    <t xml:space="preserve"> Модульних контрольних  робіт</t>
  </si>
  <si>
    <t>Курсових проектів</t>
  </si>
  <si>
    <t>Курсових  робіт</t>
  </si>
  <si>
    <t>РГР, РР, ГР</t>
  </si>
  <si>
    <t>Рефератів</t>
  </si>
  <si>
    <t>очна (денна, вічірня)</t>
  </si>
  <si>
    <t>10 Природничі науки</t>
  </si>
  <si>
    <t xml:space="preserve"> з галузі знань</t>
  </si>
  <si>
    <t>101 Екологія</t>
  </si>
  <si>
    <t xml:space="preserve"> Екологія</t>
  </si>
  <si>
    <t>40 кр.ЕСТS</t>
  </si>
  <si>
    <r>
      <t xml:space="preserve">      </t>
    </r>
    <r>
      <rPr>
        <b/>
        <u/>
        <sz val="40"/>
        <rFont val="Arial"/>
        <family val="2"/>
        <charset val="204"/>
      </rPr>
      <t>ступеня магістра</t>
    </r>
  </si>
  <si>
    <t>І курс</t>
  </si>
  <si>
    <t xml:space="preserve"> </t>
  </si>
  <si>
    <t>Кафедра філософії</t>
  </si>
  <si>
    <t>Іноземна мова для наукової діяльності-1. Іноземна мова для наукових досліджень</t>
  </si>
  <si>
    <t>Іноземна мова для наукової діяльності-2. Іноземна мова наукової комунікації</t>
  </si>
  <si>
    <t>І. НОРМАТИВНІ</t>
  </si>
  <si>
    <t>Екології та технології рослинних полімерів</t>
  </si>
  <si>
    <t>Методологія наукових досліджень</t>
  </si>
  <si>
    <t>Організація науково-інноваційної діяльності</t>
  </si>
  <si>
    <t>/Микола ГОМЕЛЯ/</t>
  </si>
  <si>
    <t>денна</t>
  </si>
  <si>
    <t>Філософські засади наукової діяльності-1. Науковий світогляд та етична культура науковця</t>
  </si>
  <si>
    <t xml:space="preserve">Філософські засади наукової діяльності-2. Філософська гносеологія та епістемологія </t>
  </si>
  <si>
    <t>1 семестр</t>
  </si>
  <si>
    <t>2 семестр</t>
  </si>
  <si>
    <t xml:space="preserve">                           на 2021/ 2022 навчальний рік</t>
  </si>
  <si>
    <r>
      <rPr>
        <u/>
        <sz val="26"/>
        <rFont val="Arial"/>
        <family val="2"/>
        <charset val="204"/>
      </rPr>
      <t>"_____"__________</t>
    </r>
    <r>
      <rPr>
        <sz val="26"/>
        <rFont val="Arial"/>
        <family val="2"/>
      </rPr>
      <t xml:space="preserve"> </t>
    </r>
    <r>
      <rPr>
        <b/>
        <sz val="26"/>
        <rFont val="Arial"/>
        <family val="2"/>
        <charset val="204"/>
      </rPr>
      <t>2021 р.</t>
    </r>
  </si>
  <si>
    <t xml:space="preserve">                                                        (прийому 2021 р.)</t>
  </si>
  <si>
    <t>ЛЕ-11ф (2+0)</t>
  </si>
  <si>
    <t xml:space="preserve">      Завідувач кафедри  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</si>
  <si>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</si>
  <si>
    <t>англійської мови технічного-спрямування №1</t>
  </si>
</sst>
</file>

<file path=xl/styles.xml><?xml version="1.0" encoding="utf-8"?>
<styleSheet xmlns="http://schemas.openxmlformats.org/spreadsheetml/2006/main">
  <fonts count="62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 Cyr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22"/>
      <name val="Arial"/>
      <family val="2"/>
    </font>
    <font>
      <b/>
      <sz val="26"/>
      <name val="Arial Cyr"/>
      <charset val="204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28"/>
      <name val="Arial"/>
      <family val="2"/>
    </font>
    <font>
      <sz val="24"/>
      <name val="Arial"/>
      <family val="2"/>
      <charset val="204"/>
    </font>
    <font>
      <b/>
      <sz val="32"/>
      <name val="Arial"/>
      <family val="2"/>
    </font>
    <font>
      <b/>
      <sz val="32"/>
      <name val="Arial"/>
      <family val="2"/>
      <charset val="204"/>
    </font>
    <font>
      <b/>
      <sz val="48"/>
      <name val="Arial"/>
      <family val="2"/>
      <charset val="204"/>
    </font>
    <font>
      <sz val="32"/>
      <name val="Arial"/>
      <family val="2"/>
      <charset val="204"/>
    </font>
    <font>
      <i/>
      <sz val="30"/>
      <color indexed="10"/>
      <name val="Arial"/>
      <family val="2"/>
      <charset val="204"/>
    </font>
    <font>
      <sz val="18"/>
      <name val="Arial"/>
      <family val="2"/>
      <charset val="204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40"/>
      <name val="Arial"/>
      <family val="2"/>
    </font>
    <font>
      <sz val="40"/>
      <name val="Arial Cyr"/>
      <charset val="204"/>
    </font>
    <font>
      <sz val="40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u/>
      <sz val="40"/>
      <name val="Arial"/>
      <family val="2"/>
      <charset val="204"/>
    </font>
    <font>
      <sz val="40"/>
      <name val="Arial"/>
      <family val="2"/>
      <charset val="204"/>
    </font>
    <font>
      <b/>
      <sz val="40"/>
      <name val="Arial Cyr"/>
      <family val="2"/>
      <charset val="204"/>
    </font>
    <font>
      <b/>
      <sz val="10"/>
      <name val="Arial Cyr"/>
      <charset val="204"/>
    </font>
    <font>
      <b/>
      <i/>
      <sz val="40"/>
      <name val="Arial"/>
      <family val="2"/>
      <charset val="204"/>
    </font>
    <font>
      <b/>
      <i/>
      <sz val="40"/>
      <name val="Arial"/>
      <family val="2"/>
    </font>
    <font>
      <u/>
      <sz val="26"/>
      <name val="Arial"/>
      <family val="2"/>
      <charset val="204"/>
    </font>
    <font>
      <sz val="28"/>
      <name val="Arial Cyr"/>
      <charset val="204"/>
    </font>
    <font>
      <sz val="36"/>
      <name val="Arial"/>
      <family val="2"/>
      <charset val="204"/>
    </font>
    <font>
      <b/>
      <i/>
      <u/>
      <sz val="4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/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39" xfId="0" applyNumberFormat="1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Protection="1"/>
    <xf numFmtId="0" fontId="34" fillId="0" borderId="0" xfId="0" applyFont="1" applyFill="1" applyBorder="1" applyAlignment="1">
      <alignment horizontal="left" vertical="center"/>
    </xf>
    <xf numFmtId="0" fontId="53" fillId="0" borderId="0" xfId="0" applyFont="1" applyFill="1" applyBorder="1"/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93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95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left" vertical="center" wrapText="1"/>
    </xf>
    <xf numFmtId="0" fontId="3" fillId="0" borderId="48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3" fillId="0" borderId="96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5" xfId="0" applyNumberFormat="1" applyFont="1" applyFill="1" applyBorder="1" applyAlignment="1">
      <alignment horizontal="center" vertical="center" shrinkToFit="1"/>
    </xf>
    <xf numFmtId="0" fontId="3" fillId="0" borderId="96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85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85" xfId="0" applyNumberFormat="1" applyFont="1" applyFill="1" applyBorder="1" applyAlignment="1">
      <alignment horizontal="center" vertical="center" shrinkToFit="1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 wrapText="1"/>
    </xf>
    <xf numFmtId="49" fontId="36" fillId="0" borderId="39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51" fillId="0" borderId="3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" fillId="0" borderId="30" xfId="0" applyFont="1" applyFill="1" applyBorder="1"/>
    <xf numFmtId="0" fontId="1" fillId="0" borderId="22" xfId="0" applyFont="1" applyFill="1" applyBorder="1"/>
    <xf numFmtId="0" fontId="12" fillId="0" borderId="42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 textRotation="90"/>
    </xf>
    <xf numFmtId="0" fontId="2" fillId="0" borderId="41" xfId="0" applyNumberFormat="1" applyFont="1" applyFill="1" applyBorder="1" applyAlignment="1">
      <alignment horizontal="center" vertical="center" textRotation="90"/>
    </xf>
    <xf numFmtId="0" fontId="2" fillId="0" borderId="4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3" fillId="0" borderId="0" xfId="0" applyFont="1" applyFill="1" applyBorder="1" applyProtection="1"/>
    <xf numFmtId="0" fontId="3" fillId="0" borderId="100" xfId="0" applyNumberFormat="1" applyFont="1" applyFill="1" applyBorder="1" applyAlignment="1">
      <alignment horizontal="center" vertical="center" wrapText="1" shrinkToFit="1"/>
    </xf>
    <xf numFmtId="0" fontId="3" fillId="0" borderId="97" xfId="0" applyNumberFormat="1" applyFont="1" applyFill="1" applyBorder="1" applyAlignment="1">
      <alignment horizontal="center" vertical="center" wrapText="1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Fill="1" applyBorder="1" applyAlignment="1">
      <alignment horizontal="center" vertical="center" shrinkToFit="1"/>
    </xf>
    <xf numFmtId="1" fontId="3" fillId="0" borderId="100" xfId="0" applyNumberFormat="1" applyFont="1" applyFill="1" applyBorder="1" applyAlignment="1">
      <alignment horizontal="center" vertical="center" shrinkToFit="1"/>
    </xf>
    <xf numFmtId="1" fontId="3" fillId="0" borderId="57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21" fillId="0" borderId="0" xfId="0" applyFont="1" applyFill="1" applyBorder="1"/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57" xfId="0" applyFont="1" applyFill="1" applyBorder="1" applyAlignment="1" applyProtection="1">
      <alignment horizontal="left" vertical="center" wrapText="1"/>
    </xf>
    <xf numFmtId="0" fontId="3" fillId="0" borderId="57" xfId="0" applyNumberFormat="1" applyFont="1" applyFill="1" applyBorder="1" applyAlignment="1">
      <alignment horizontal="center" vertical="center" wrapText="1" shrinkToFit="1"/>
    </xf>
    <xf numFmtId="0" fontId="3" fillId="0" borderId="58" xfId="0" applyNumberFormat="1" applyFont="1" applyFill="1" applyBorder="1" applyAlignment="1">
      <alignment horizontal="center" vertical="center" wrapText="1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/>
    <xf numFmtId="0" fontId="53" fillId="0" borderId="0" xfId="0" applyNumberFormat="1" applyFont="1" applyFill="1" applyBorder="1" applyAlignment="1">
      <alignment horizontal="center" vertical="justify" wrapTex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1" fontId="3" fillId="0" borderId="102" xfId="0" applyNumberFormat="1" applyFont="1" applyFill="1" applyBorder="1" applyAlignment="1">
      <alignment horizontal="center" vertical="center" shrinkToFit="1"/>
    </xf>
    <xf numFmtId="1" fontId="3" fillId="0" borderId="99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0" fontId="3" fillId="0" borderId="10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9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1" fillId="0" borderId="0" xfId="0" applyNumberFormat="1" applyFont="1" applyFill="1" applyBorder="1"/>
    <xf numFmtId="49" fontId="21" fillId="0" borderId="0" xfId="0" applyNumberFormat="1" applyFont="1" applyFill="1" applyBorder="1"/>
    <xf numFmtId="0" fontId="3" fillId="0" borderId="10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1" fillId="0" borderId="60" xfId="0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justify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 applyProtection="1">
      <alignment horizontal="left"/>
    </xf>
    <xf numFmtId="0" fontId="48" fillId="0" borderId="0" xfId="0" applyFont="1" applyFill="1" applyAlignment="1" applyProtection="1"/>
    <xf numFmtId="49" fontId="3" fillId="0" borderId="12" xfId="0" applyNumberFormat="1" applyFont="1" applyFill="1" applyBorder="1" applyAlignment="1" applyProtection="1">
      <alignment horizontal="left" vertical="justify"/>
    </xf>
    <xf numFmtId="49" fontId="3" fillId="0" borderId="12" xfId="0" applyNumberFormat="1" applyFont="1" applyFill="1" applyBorder="1" applyAlignment="1" applyProtection="1">
      <alignment horizontal="center" vertical="justify"/>
    </xf>
    <xf numFmtId="49" fontId="3" fillId="0" borderId="0" xfId="0" applyNumberFormat="1" applyFont="1" applyFill="1" applyBorder="1" applyAlignment="1">
      <alignment horizontal="left" vertical="justify"/>
    </xf>
    <xf numFmtId="0" fontId="53" fillId="0" borderId="0" xfId="0" applyFont="1" applyFill="1" applyAlignment="1"/>
    <xf numFmtId="0" fontId="53" fillId="0" borderId="0" xfId="0" applyFont="1" applyFill="1" applyBorder="1" applyAlignment="1"/>
    <xf numFmtId="49" fontId="53" fillId="0" borderId="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center" vertical="justify" wrapText="1"/>
    </xf>
    <xf numFmtId="0" fontId="32" fillId="0" borderId="0" xfId="0" applyFont="1" applyFill="1" applyBorder="1" applyAlignment="1">
      <alignment vertical="justify" wrapText="1"/>
    </xf>
    <xf numFmtId="49" fontId="25" fillId="0" borderId="0" xfId="0" applyNumberFormat="1" applyFont="1" applyFill="1" applyBorder="1" applyAlignment="1" applyProtection="1">
      <alignment horizontal="center" vertical="justify"/>
    </xf>
    <xf numFmtId="0" fontId="32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/>
    <xf numFmtId="49" fontId="25" fillId="0" borderId="0" xfId="0" applyNumberFormat="1" applyFont="1" applyFill="1" applyBorder="1" applyAlignment="1">
      <alignment horizontal="left" vertical="justify"/>
    </xf>
    <xf numFmtId="0" fontId="32" fillId="0" borderId="0" xfId="0" applyFont="1" applyFill="1" applyAlignment="1"/>
    <xf numFmtId="0" fontId="32" fillId="0" borderId="0" xfId="0" applyFont="1" applyFill="1" applyBorder="1" applyAlignment="1"/>
    <xf numFmtId="49" fontId="32" fillId="0" borderId="0" xfId="0" applyNumberFormat="1" applyFont="1" applyFill="1" applyBorder="1" applyAlignment="1">
      <alignment horizontal="center" vertical="justify" wrapText="1"/>
    </xf>
    <xf numFmtId="49" fontId="25" fillId="0" borderId="0" xfId="0" applyNumberFormat="1" applyFont="1" applyFill="1" applyBorder="1" applyAlignment="1">
      <alignment horizontal="center" vertical="justify" wrapText="1"/>
    </xf>
    <xf numFmtId="0" fontId="53" fillId="0" borderId="0" xfId="0" applyFont="1" applyFill="1" applyBorder="1" applyAlignment="1">
      <alignment vertical="justify" wrapText="1"/>
    </xf>
    <xf numFmtId="49" fontId="3" fillId="0" borderId="0" xfId="0" applyNumberFormat="1" applyFont="1" applyFill="1" applyBorder="1" applyAlignment="1" applyProtection="1">
      <alignment horizontal="center" vertical="justify" wrapText="1"/>
    </xf>
    <xf numFmtId="49" fontId="3" fillId="0" borderId="0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vertical="justify"/>
    </xf>
    <xf numFmtId="0" fontId="49" fillId="0" borderId="0" xfId="0" applyFont="1" applyFill="1" applyBorder="1" applyAlignment="1" applyProtection="1">
      <alignment horizontal="center"/>
    </xf>
    <xf numFmtId="0" fontId="49" fillId="0" borderId="0" xfId="0" applyFont="1" applyFill="1" applyBorder="1"/>
    <xf numFmtId="0" fontId="25" fillId="0" borderId="0" xfId="0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Alignment="1"/>
    <xf numFmtId="0" fontId="21" fillId="0" borderId="0" xfId="0" applyFont="1" applyFill="1" applyBorder="1" applyAlignment="1"/>
    <xf numFmtId="0" fontId="19" fillId="0" borderId="0" xfId="0" applyFont="1" applyFill="1" applyBorder="1"/>
    <xf numFmtId="0" fontId="3" fillId="0" borderId="95" xfId="0" applyFont="1" applyFill="1" applyBorder="1" applyAlignment="1" applyProtection="1">
      <alignment horizontal="center" vertical="center" wrapText="1"/>
    </xf>
    <xf numFmtId="0" fontId="3" fillId="0" borderId="85" xfId="0" applyFont="1" applyFill="1" applyBorder="1" applyAlignment="1" applyProtection="1">
      <alignment horizontal="center" vertical="center" wrapText="1"/>
    </xf>
    <xf numFmtId="0" fontId="3" fillId="0" borderId="95" xfId="0" applyFont="1" applyFill="1" applyBorder="1" applyAlignment="1" applyProtection="1">
      <alignment horizontal="left" vertical="center" wrapText="1"/>
    </xf>
    <xf numFmtId="0" fontId="3" fillId="0" borderId="96" xfId="0" applyFont="1" applyFill="1" applyBorder="1" applyAlignment="1" applyProtection="1">
      <alignment horizontal="left" vertical="center" wrapText="1"/>
    </xf>
    <xf numFmtId="0" fontId="3" fillId="0" borderId="97" xfId="0" applyFont="1" applyFill="1" applyBorder="1" applyAlignment="1" applyProtection="1">
      <alignment horizontal="left" vertical="center" wrapText="1"/>
    </xf>
    <xf numFmtId="0" fontId="3" fillId="0" borderId="9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/>
    <xf numFmtId="0" fontId="0" fillId="0" borderId="0" xfId="0" applyFill="1" applyAlignment="1" applyProtection="1"/>
    <xf numFmtId="49" fontId="31" fillId="0" borderId="0" xfId="0" applyNumberFormat="1" applyFont="1" applyFill="1" applyBorder="1" applyAlignment="1" applyProtection="1">
      <alignment horizontal="center" vertical="justify"/>
    </xf>
    <xf numFmtId="49" fontId="19" fillId="0" borderId="0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 applyAlignment="1" applyProtection="1"/>
    <xf numFmtId="0" fontId="29" fillId="0" borderId="0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justify"/>
    </xf>
    <xf numFmtId="0" fontId="10" fillId="0" borderId="42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107" xfId="0" applyNumberFormat="1" applyFont="1" applyFill="1" applyBorder="1" applyAlignment="1">
      <alignment horizontal="center" vertical="center"/>
    </xf>
    <xf numFmtId="0" fontId="25" fillId="0" borderId="108" xfId="0" applyNumberFormat="1" applyFont="1" applyFill="1" applyBorder="1" applyAlignment="1">
      <alignment horizontal="center" vertical="center"/>
    </xf>
    <xf numFmtId="0" fontId="25" fillId="0" borderId="109" xfId="0" applyNumberFormat="1" applyFont="1" applyFill="1" applyBorder="1" applyAlignment="1">
      <alignment horizontal="center" vertical="center"/>
    </xf>
    <xf numFmtId="0" fontId="25" fillId="0" borderId="110" xfId="0" applyNumberFormat="1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60" fillId="0" borderId="0" xfId="0" applyNumberFormat="1" applyFont="1" applyFill="1" applyBorder="1"/>
    <xf numFmtId="0" fontId="60" fillId="0" borderId="0" xfId="0" applyNumberFormat="1" applyFont="1" applyFill="1" applyBorder="1" applyAlignment="1">
      <alignment horizontal="center" vertical="justify" wrapText="1"/>
    </xf>
    <xf numFmtId="0" fontId="60" fillId="0" borderId="0" xfId="0" applyNumberFormat="1" applyFont="1" applyFill="1" applyBorder="1" applyAlignment="1">
      <alignment vertical="justify"/>
    </xf>
    <xf numFmtId="0" fontId="60" fillId="0" borderId="0" xfId="0" applyNumberFormat="1" applyFont="1" applyFill="1" applyAlignment="1"/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32" fillId="0" borderId="0" xfId="0" applyFont="1" applyFill="1" applyBorder="1"/>
    <xf numFmtId="0" fontId="26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42" fillId="0" borderId="0" xfId="0" applyFont="1" applyFill="1" applyBorder="1" applyAlignment="1" applyProtection="1"/>
    <xf numFmtId="0" fontId="43" fillId="0" borderId="0" xfId="0" applyFont="1" applyFill="1" applyBorder="1" applyAlignment="1" applyProtection="1"/>
    <xf numFmtId="49" fontId="43" fillId="0" borderId="0" xfId="0" applyNumberFormat="1" applyFont="1" applyFill="1" applyBorder="1" applyAlignment="1" applyProtection="1">
      <alignment horizontal="left"/>
    </xf>
    <xf numFmtId="49" fontId="42" fillId="0" borderId="0" xfId="0" applyNumberFormat="1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/>
    <xf numFmtId="0" fontId="45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46" fillId="0" borderId="0" xfId="0" applyFont="1" applyFill="1" applyBorder="1" applyAlignment="1" applyProtection="1">
      <alignment horizontal="right"/>
    </xf>
    <xf numFmtId="0" fontId="57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" fillId="0" borderId="12" xfId="0" applyFont="1" applyFill="1" applyBorder="1" applyAlignment="1" applyProtection="1"/>
    <xf numFmtId="0" fontId="55" fillId="0" borderId="12" xfId="0" applyFont="1" applyFill="1" applyBorder="1" applyAlignment="1"/>
    <xf numFmtId="0" fontId="57" fillId="0" borderId="0" xfId="0" applyNumberFormat="1" applyFont="1" applyFill="1" applyBorder="1" applyAlignment="1">
      <alignment horizontal="right" vertical="justify"/>
    </xf>
    <xf numFmtId="0" fontId="48" fillId="0" borderId="0" xfId="0" applyFont="1" applyFill="1" applyAlignment="1">
      <alignment horizontal="right"/>
    </xf>
    <xf numFmtId="0" fontId="47" fillId="0" borderId="94" xfId="0" applyNumberFormat="1" applyFont="1" applyFill="1" applyBorder="1" applyAlignment="1">
      <alignment horizontal="center" vertical="center" wrapText="1"/>
    </xf>
    <xf numFmtId="0" fontId="48" fillId="0" borderId="9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14" xfId="0" applyFont="1" applyFill="1" applyBorder="1" applyAlignment="1" applyProtection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right" vertical="center"/>
    </xf>
    <xf numFmtId="0" fontId="0" fillId="0" borderId="56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47" fillId="0" borderId="60" xfId="0" applyFont="1" applyFill="1" applyBorder="1" applyAlignment="1">
      <alignment horizontal="right" vertical="center" wrapText="1" shrinkToFit="1"/>
    </xf>
    <xf numFmtId="0" fontId="48" fillId="0" borderId="42" xfId="0" applyFont="1" applyFill="1" applyBorder="1" applyAlignment="1">
      <alignment horizontal="right" vertical="center"/>
    </xf>
    <xf numFmtId="0" fontId="48" fillId="0" borderId="87" xfId="0" applyFont="1" applyFill="1" applyBorder="1" applyAlignment="1">
      <alignment horizontal="right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7" fillId="0" borderId="103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right" vertical="center" shrinkToFit="1"/>
    </xf>
    <xf numFmtId="0" fontId="48" fillId="0" borderId="56" xfId="0" applyFont="1" applyFill="1" applyBorder="1" applyAlignment="1">
      <alignment vertical="center"/>
    </xf>
    <xf numFmtId="0" fontId="48" fillId="0" borderId="115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11" xfId="0" applyFont="1" applyFill="1" applyBorder="1" applyAlignment="1" applyProtection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12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56" fillId="0" borderId="55" xfId="0" applyFont="1" applyFill="1" applyBorder="1" applyAlignment="1" applyProtection="1">
      <alignment horizontal="center" vertical="center" wrapText="1"/>
    </xf>
    <xf numFmtId="0" fontId="56" fillId="0" borderId="56" xfId="0" applyFont="1" applyFill="1" applyBorder="1" applyAlignment="1" applyProtection="1">
      <alignment horizontal="center" vertical="center" wrapText="1"/>
    </xf>
    <xf numFmtId="0" fontId="56" fillId="0" borderId="5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59" fillId="0" borderId="7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1" fontId="18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lef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115" xfId="0" applyFont="1" applyFill="1" applyBorder="1" applyAlignment="1">
      <alignment horizontal="right" vertical="center"/>
    </xf>
    <xf numFmtId="0" fontId="25" fillId="0" borderId="0" xfId="0" applyFont="1" applyFill="1" applyBorder="1"/>
    <xf numFmtId="0" fontId="32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47" fillId="0" borderId="3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40" xfId="0" applyNumberFormat="1" applyFont="1" applyFill="1" applyBorder="1" applyAlignment="1">
      <alignment horizontal="center" vertical="center" textRotation="90" wrapText="1"/>
    </xf>
    <xf numFmtId="0" fontId="35" fillId="0" borderId="16" xfId="0" applyFont="1" applyFill="1" applyBorder="1" applyAlignment="1">
      <alignment horizontal="center" vertical="center" textRotation="90" wrapText="1"/>
    </xf>
    <xf numFmtId="0" fontId="35" fillId="0" borderId="40" xfId="0" applyFont="1" applyFill="1" applyBorder="1" applyAlignment="1">
      <alignment horizontal="center" vertical="center" textRotation="90" wrapText="1"/>
    </xf>
    <xf numFmtId="49" fontId="2" fillId="0" borderId="83" xfId="0" applyNumberFormat="1" applyFont="1" applyFill="1" applyBorder="1" applyAlignment="1">
      <alignment horizontal="center" vertical="center" textRotation="90" wrapText="1"/>
    </xf>
    <xf numFmtId="49" fontId="2" fillId="0" borderId="51" xfId="0" applyNumberFormat="1" applyFont="1" applyFill="1" applyBorder="1" applyAlignment="1">
      <alignment horizontal="center" vertical="center" textRotation="90" wrapText="1"/>
    </xf>
    <xf numFmtId="49" fontId="2" fillId="0" borderId="84" xfId="0" applyNumberFormat="1" applyFont="1" applyFill="1" applyBorder="1" applyAlignment="1">
      <alignment horizontal="center" vertical="center" textRotation="90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textRotation="90"/>
    </xf>
    <xf numFmtId="49" fontId="2" fillId="0" borderId="16" xfId="0" applyNumberFormat="1" applyFont="1" applyFill="1" applyBorder="1" applyAlignment="1">
      <alignment horizontal="center" vertical="center" textRotation="90"/>
    </xf>
    <xf numFmtId="49" fontId="2" fillId="0" borderId="40" xfId="0" applyNumberFormat="1" applyFont="1" applyFill="1" applyBorder="1" applyAlignment="1">
      <alignment horizontal="center" vertical="center" textRotation="90"/>
    </xf>
    <xf numFmtId="0" fontId="2" fillId="0" borderId="83" xfId="0" applyNumberFormat="1" applyFont="1" applyFill="1" applyBorder="1" applyAlignment="1">
      <alignment horizontal="center" vertical="center" textRotation="90"/>
    </xf>
    <xf numFmtId="0" fontId="2" fillId="0" borderId="51" xfId="0" applyNumberFormat="1" applyFont="1" applyFill="1" applyBorder="1" applyAlignment="1">
      <alignment horizontal="center" vertical="center" textRotation="90"/>
    </xf>
    <xf numFmtId="0" fontId="2" fillId="0" borderId="84" xfId="0" applyNumberFormat="1" applyFont="1" applyFill="1" applyBorder="1" applyAlignment="1">
      <alignment horizontal="center" vertical="center" textRotation="90"/>
    </xf>
    <xf numFmtId="0" fontId="2" fillId="0" borderId="92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86" xfId="0" applyNumberFormat="1" applyFont="1" applyFill="1" applyBorder="1" applyAlignment="1">
      <alignment horizontal="center" vertical="center" textRotation="90" wrapText="1"/>
    </xf>
    <xf numFmtId="0" fontId="2" fillId="0" borderId="22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/>
    </xf>
    <xf numFmtId="0" fontId="59" fillId="0" borderId="73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right" vertical="center" wrapText="1" shrinkToFit="1"/>
    </xf>
    <xf numFmtId="0" fontId="48" fillId="0" borderId="56" xfId="0" applyFont="1" applyFill="1" applyBorder="1" applyAlignment="1">
      <alignment horizontal="right" vertical="center"/>
    </xf>
    <xf numFmtId="0" fontId="48" fillId="0" borderId="115" xfId="0" applyFont="1" applyFill="1" applyBorder="1" applyAlignment="1">
      <alignment horizontal="right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74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center" vertical="center"/>
    </xf>
    <xf numFmtId="0" fontId="9" fillId="0" borderId="88" xfId="0" applyNumberFormat="1" applyFont="1" applyFill="1" applyBorder="1" applyAlignment="1">
      <alignment horizontal="center" vertical="center"/>
    </xf>
    <xf numFmtId="0" fontId="9" fillId="0" borderId="71" xfId="0" applyNumberFormat="1" applyFont="1" applyFill="1" applyBorder="1" applyAlignment="1">
      <alignment horizontal="center" vertical="center"/>
    </xf>
    <xf numFmtId="0" fontId="9" fillId="0" borderId="91" xfId="0" applyNumberFormat="1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9" fillId="0" borderId="74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87" xfId="0" applyNumberFormat="1" applyFont="1" applyFill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88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9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6" fillId="0" borderId="74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49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49" fontId="2" fillId="0" borderId="85" xfId="0" applyNumberFormat="1" applyFont="1" applyFill="1" applyBorder="1" applyAlignment="1">
      <alignment horizontal="center" vertical="center" textRotation="90" wrapText="1"/>
    </xf>
    <xf numFmtId="49" fontId="2" fillId="0" borderId="18" xfId="0" applyNumberFormat="1" applyFont="1" applyFill="1" applyBorder="1" applyAlignment="1">
      <alignment horizontal="center" vertical="center" textRotation="90" wrapText="1"/>
    </xf>
    <xf numFmtId="49" fontId="2" fillId="0" borderId="86" xfId="0" applyNumberFormat="1" applyFont="1" applyFill="1" applyBorder="1" applyAlignment="1">
      <alignment horizontal="center" vertical="center" textRotation="90" wrapText="1"/>
    </xf>
    <xf numFmtId="0" fontId="9" fillId="0" borderId="83" xfId="0" applyNumberFormat="1" applyFont="1" applyFill="1" applyBorder="1" applyAlignment="1">
      <alignment horizontal="center" vertical="center" textRotation="90"/>
    </xf>
    <xf numFmtId="0" fontId="9" fillId="0" borderId="51" xfId="0" applyNumberFormat="1" applyFont="1" applyFill="1" applyBorder="1" applyAlignment="1">
      <alignment horizontal="center" vertical="center" textRotation="90"/>
    </xf>
    <xf numFmtId="0" fontId="9" fillId="0" borderId="84" xfId="0" applyNumberFormat="1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9" fillId="0" borderId="85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86" xfId="0" applyNumberFormat="1" applyFont="1" applyFill="1" applyBorder="1" applyAlignment="1">
      <alignment horizontal="center" vertical="center" textRotation="90" wrapText="1"/>
    </xf>
    <xf numFmtId="0" fontId="37" fillId="0" borderId="39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47" fillId="0" borderId="39" xfId="0" applyNumberFormat="1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left"/>
    </xf>
    <xf numFmtId="0" fontId="39" fillId="0" borderId="0" xfId="0" applyFont="1" applyFill="1" applyBorder="1"/>
    <xf numFmtId="0" fontId="22" fillId="0" borderId="0" xfId="0" applyFont="1" applyFill="1" applyBorder="1"/>
    <xf numFmtId="0" fontId="50" fillId="0" borderId="81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47" fillId="0" borderId="78" xfId="0" applyFont="1" applyFill="1" applyBorder="1" applyAlignment="1">
      <alignment horizontal="center" vertical="center"/>
    </xf>
    <xf numFmtId="0" fontId="48" fillId="0" borderId="78" xfId="0" applyFont="1" applyFill="1" applyBorder="1" applyAlignment="1"/>
    <xf numFmtId="0" fontId="48" fillId="0" borderId="4" xfId="0" applyFont="1" applyFill="1" applyBorder="1" applyAlignment="1"/>
    <xf numFmtId="0" fontId="48" fillId="0" borderId="80" xfId="0" applyFont="1" applyFill="1" applyBorder="1" applyAlignment="1"/>
    <xf numFmtId="0" fontId="15" fillId="0" borderId="34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vertical="center" textRotation="90"/>
    </xf>
    <xf numFmtId="49" fontId="3" fillId="0" borderId="39" xfId="0" applyNumberFormat="1" applyFont="1" applyFill="1" applyBorder="1" applyAlignment="1">
      <alignment horizontal="left"/>
    </xf>
    <xf numFmtId="49" fontId="47" fillId="0" borderId="39" xfId="0" applyNumberFormat="1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54" fillId="0" borderId="78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926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64280" y="1950720"/>
          <a:ext cx="218694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79"/>
  <sheetViews>
    <sheetView tabSelected="1" zoomScale="25" zoomScaleNormal="25" zoomScaleSheetLayoutView="25" workbookViewId="0">
      <selection activeCell="A2" sqref="A2:BG72"/>
    </sheetView>
  </sheetViews>
  <sheetFormatPr defaultColWidth="10.109375" defaultRowHeight="13.2"/>
  <cols>
    <col min="1" max="1" width="45.6640625" style="6" customWidth="1"/>
    <col min="2" max="2" width="6.33203125" style="6" customWidth="1"/>
    <col min="3" max="18" width="6.33203125" style="6" hidden="1" customWidth="1"/>
    <col min="19" max="19" width="4.44140625" style="6" customWidth="1"/>
    <col min="20" max="20" width="42.109375" style="6" customWidth="1"/>
    <col min="21" max="21" width="42.109375" style="7" customWidth="1"/>
    <col min="22" max="22" width="46.44140625" style="62" customWidth="1"/>
    <col min="23" max="23" width="12.6640625" style="63" customWidth="1"/>
    <col min="24" max="24" width="25.6640625" style="64" customWidth="1"/>
    <col min="25" max="26" width="12.6640625" style="64" customWidth="1"/>
    <col min="27" max="27" width="14.6640625" style="64" customWidth="1"/>
    <col min="28" max="28" width="14.44140625" style="64" customWidth="1"/>
    <col min="29" max="29" width="10.33203125" style="64" customWidth="1"/>
    <col min="30" max="30" width="15.5546875" style="65" customWidth="1"/>
    <col min="31" max="31" width="16.6640625" style="65" customWidth="1"/>
    <col min="32" max="32" width="16.33203125" style="65" customWidth="1"/>
    <col min="33" max="33" width="18.44140625" style="65" customWidth="1"/>
    <col min="34" max="34" width="13.109375" style="65" customWidth="1"/>
    <col min="35" max="35" width="10.6640625" style="65" customWidth="1"/>
    <col min="36" max="36" width="19.109375" style="65" customWidth="1"/>
    <col min="37" max="37" width="20.5546875" style="65" customWidth="1"/>
    <col min="38" max="38" width="11.6640625" style="65" customWidth="1"/>
    <col min="39" max="39" width="18.5546875" style="65" customWidth="1"/>
    <col min="40" max="40" width="15.6640625" style="65" customWidth="1"/>
    <col min="41" max="41" width="22.88671875" style="65" customWidth="1"/>
    <col min="42" max="57" width="10.6640625" style="6" customWidth="1"/>
    <col min="58" max="16384" width="10.109375" style="6"/>
  </cols>
  <sheetData>
    <row r="2" spans="1:70" ht="48.75" customHeight="1">
      <c r="AU2" s="455"/>
      <c r="AV2" s="456"/>
      <c r="AW2" s="456"/>
      <c r="AX2" s="456"/>
      <c r="AY2" s="456"/>
      <c r="AZ2" s="456"/>
      <c r="BA2" s="456"/>
      <c r="BB2" s="456"/>
      <c r="BC2" s="456"/>
      <c r="BD2" s="456"/>
      <c r="BE2" s="456"/>
    </row>
    <row r="4" spans="1:70" ht="30">
      <c r="B4" s="467" t="s">
        <v>32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</row>
    <row r="5" spans="1:70" ht="15.75" customHeight="1"/>
    <row r="6" spans="1:70" ht="56.25" customHeight="1">
      <c r="B6" s="468" t="s">
        <v>0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</row>
    <row r="7" spans="1:70" ht="56.25" customHeight="1"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4"/>
      <c r="V7" s="470" t="s">
        <v>26</v>
      </c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255"/>
    </row>
    <row r="8" spans="1:70" ht="42.75" customHeight="1"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4"/>
      <c r="V8" s="254"/>
      <c r="W8" s="472" t="s">
        <v>104</v>
      </c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256"/>
      <c r="AM8" s="256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</row>
    <row r="9" spans="1:70" ht="50.25" customHeight="1">
      <c r="T9" s="471"/>
      <c r="U9" s="471"/>
      <c r="V9" s="66"/>
      <c r="W9" s="250"/>
      <c r="X9" s="473" t="s">
        <v>106</v>
      </c>
      <c r="Y9" s="473"/>
      <c r="Z9" s="473"/>
      <c r="AA9" s="473"/>
      <c r="AB9" s="473"/>
      <c r="AC9" s="473"/>
      <c r="AD9" s="473"/>
      <c r="AE9" s="473"/>
      <c r="AF9" s="473"/>
      <c r="AG9" s="473"/>
      <c r="AH9" s="257"/>
      <c r="AI9" s="67"/>
      <c r="AJ9" s="67"/>
      <c r="AK9" s="67"/>
      <c r="AL9" s="67"/>
      <c r="AM9" s="67"/>
      <c r="AN9" s="67"/>
      <c r="AO9" s="67"/>
      <c r="AP9" s="67"/>
      <c r="AQ9" s="68"/>
      <c r="AR9" s="69"/>
      <c r="AS9" s="67"/>
      <c r="AT9" s="67"/>
      <c r="AU9" s="67"/>
      <c r="AV9" s="249"/>
      <c r="AW9" s="249"/>
      <c r="AX9" s="249"/>
      <c r="AY9" s="249"/>
      <c r="AZ9" s="249"/>
      <c r="BA9" s="249"/>
      <c r="BB9" s="476"/>
      <c r="BC9" s="476"/>
      <c r="BD9" s="476"/>
      <c r="BE9" s="476"/>
    </row>
    <row r="10" spans="1:70" ht="70.5" customHeight="1" thickBot="1">
      <c r="A10" s="471" t="s">
        <v>27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70" t="s">
        <v>30</v>
      </c>
      <c r="W10" s="485" t="s">
        <v>47</v>
      </c>
      <c r="X10" s="485"/>
      <c r="Y10" s="485"/>
      <c r="Z10" s="485"/>
      <c r="AA10" s="485"/>
      <c r="AB10" s="452"/>
      <c r="AC10" s="5"/>
      <c r="AD10" s="71" t="s">
        <v>84</v>
      </c>
      <c r="AE10" s="71"/>
      <c r="AF10" s="71"/>
      <c r="AG10" s="71"/>
      <c r="AH10" s="71"/>
      <c r="AI10" s="486" t="s">
        <v>83</v>
      </c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5"/>
      <c r="AU10" s="5"/>
      <c r="AV10" s="492" t="s">
        <v>33</v>
      </c>
      <c r="AW10" s="493"/>
      <c r="AX10" s="493"/>
      <c r="AY10" s="493"/>
      <c r="AZ10" s="493"/>
      <c r="BA10" s="488" t="s">
        <v>99</v>
      </c>
      <c r="BB10" s="489"/>
      <c r="BC10" s="489"/>
      <c r="BD10" s="489"/>
      <c r="BE10" s="489"/>
      <c r="BF10" s="489"/>
    </row>
    <row r="11" spans="1:70" ht="42" customHeight="1">
      <c r="A11" s="474" t="s">
        <v>44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72"/>
      <c r="W11" s="1"/>
      <c r="X11" s="3"/>
      <c r="Y11" s="3"/>
      <c r="Z11" s="3"/>
      <c r="AA11" s="3"/>
      <c r="AB11" s="392" t="s">
        <v>28</v>
      </c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493"/>
      <c r="AW11" s="493"/>
      <c r="AX11" s="493"/>
      <c r="AY11" s="493"/>
      <c r="AZ11" s="493"/>
      <c r="BA11" s="393" t="s">
        <v>82</v>
      </c>
      <c r="BB11" s="393"/>
      <c r="BC11" s="393"/>
      <c r="BD11" s="393"/>
      <c r="BE11" s="393"/>
      <c r="BF11" s="393"/>
    </row>
    <row r="12" spans="1:70" ht="66" customHeight="1" thickBot="1">
      <c r="A12" s="397" t="s">
        <v>45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451" t="s">
        <v>63</v>
      </c>
      <c r="W12" s="452"/>
      <c r="X12" s="452"/>
      <c r="Y12" s="452"/>
      <c r="Z12" s="452"/>
      <c r="AA12" s="4"/>
      <c r="AB12" s="4"/>
      <c r="AC12" s="4"/>
      <c r="AD12" s="4"/>
      <c r="AE12" s="73" t="s">
        <v>85</v>
      </c>
      <c r="AF12" s="73"/>
      <c r="AG12" s="73"/>
      <c r="AH12" s="73"/>
      <c r="AI12" s="73"/>
      <c r="AJ12" s="73"/>
      <c r="AK12" s="73"/>
      <c r="AL12" s="73"/>
      <c r="AM12" s="73"/>
      <c r="AN12" s="73"/>
      <c r="AO12" s="4"/>
      <c r="AP12" s="4"/>
      <c r="AQ12" s="4"/>
      <c r="AR12" s="4"/>
      <c r="AS12" s="4"/>
      <c r="AT12" s="4"/>
      <c r="AU12" s="4"/>
      <c r="AV12" s="251"/>
      <c r="AW12" s="9"/>
      <c r="AX12" s="9"/>
      <c r="AY12" s="9"/>
      <c r="AZ12" s="9"/>
      <c r="BA12" s="9"/>
      <c r="BB12" s="2"/>
      <c r="BC12" s="2"/>
      <c r="BD12" s="2"/>
      <c r="BE12" s="2"/>
    </row>
    <row r="13" spans="1:70" ht="48" customHeight="1">
      <c r="V13" s="219"/>
      <c r="W13" s="394" t="s">
        <v>29</v>
      </c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8" t="s">
        <v>35</v>
      </c>
      <c r="AW13" s="399"/>
      <c r="AX13" s="399"/>
      <c r="AY13" s="399"/>
      <c r="AZ13" s="399"/>
      <c r="BA13" s="399"/>
      <c r="BB13" s="399"/>
      <c r="BC13" s="399"/>
      <c r="BD13" s="399"/>
      <c r="BE13" s="399"/>
    </row>
    <row r="14" spans="1:70" s="74" customFormat="1" ht="69" customHeight="1" thickBot="1">
      <c r="A14" s="420" t="s">
        <v>46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90" t="s">
        <v>48</v>
      </c>
      <c r="W14" s="491"/>
      <c r="X14" s="491"/>
      <c r="Y14" s="491"/>
      <c r="Z14" s="491"/>
      <c r="AA14" s="491"/>
      <c r="AB14" s="491"/>
      <c r="AC14" s="248"/>
      <c r="AD14" s="248"/>
      <c r="AE14" s="453" t="s">
        <v>86</v>
      </c>
      <c r="AF14" s="454"/>
      <c r="AG14" s="454"/>
      <c r="AH14" s="454"/>
      <c r="AI14" s="454"/>
      <c r="AJ14" s="454"/>
      <c r="AK14" s="454"/>
      <c r="AL14" s="454"/>
      <c r="AM14" s="4"/>
      <c r="AN14" s="4"/>
      <c r="AO14" s="4"/>
      <c r="AP14" s="4"/>
      <c r="AQ14" s="4"/>
      <c r="AR14" s="4"/>
      <c r="AS14" s="4"/>
      <c r="AT14" s="4"/>
      <c r="AU14" s="4"/>
      <c r="AV14" s="399"/>
      <c r="AW14" s="399"/>
      <c r="AX14" s="399"/>
      <c r="AY14" s="399"/>
      <c r="AZ14" s="399"/>
      <c r="BA14" s="317" t="s">
        <v>87</v>
      </c>
      <c r="BB14" s="318"/>
      <c r="BC14" s="318"/>
      <c r="BD14" s="318"/>
      <c r="BE14" s="318"/>
    </row>
    <row r="15" spans="1:70" ht="74.400000000000006" customHeight="1">
      <c r="A15" s="433" t="s">
        <v>105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75"/>
      <c r="AV15" s="252" t="s">
        <v>34</v>
      </c>
      <c r="AW15" s="252"/>
      <c r="AX15" s="252"/>
      <c r="AY15" s="319" t="s">
        <v>88</v>
      </c>
      <c r="AZ15" s="319"/>
      <c r="BA15" s="319"/>
      <c r="BB15" s="319"/>
      <c r="BC15" s="319"/>
      <c r="BD15" s="319"/>
      <c r="BE15" s="319"/>
      <c r="BF15" s="320"/>
      <c r="BG15" s="320"/>
    </row>
    <row r="16" spans="1:70" s="78" customFormat="1" ht="5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76"/>
      <c r="AW16" s="76"/>
      <c r="AX16" s="76"/>
      <c r="AY16" s="76"/>
      <c r="AZ16" s="76"/>
      <c r="BA16" s="7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7"/>
    </row>
    <row r="17" spans="2:57" ht="63" customHeight="1" thickBot="1">
      <c r="B17" s="395" t="s">
        <v>42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</row>
    <row r="18" spans="2:57" s="80" customFormat="1" ht="112.5" customHeight="1" thickBot="1">
      <c r="B18" s="482" t="s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353" t="s">
        <v>59</v>
      </c>
      <c r="U18" s="353"/>
      <c r="V18" s="354"/>
      <c r="W18" s="421" t="s">
        <v>72</v>
      </c>
      <c r="X18" s="422"/>
      <c r="Y18" s="422"/>
      <c r="Z18" s="422"/>
      <c r="AA18" s="422"/>
      <c r="AB18" s="422"/>
      <c r="AC18" s="422"/>
      <c r="AD18" s="423"/>
      <c r="AE18" s="400" t="s">
        <v>2</v>
      </c>
      <c r="AF18" s="401"/>
      <c r="AG18" s="406" t="s">
        <v>3</v>
      </c>
      <c r="AH18" s="394"/>
      <c r="AI18" s="394"/>
      <c r="AJ18" s="394"/>
      <c r="AK18" s="394"/>
      <c r="AL18" s="394"/>
      <c r="AM18" s="394"/>
      <c r="AN18" s="407"/>
      <c r="AO18" s="380" t="s">
        <v>4</v>
      </c>
      <c r="AP18" s="411" t="s">
        <v>5</v>
      </c>
      <c r="AQ18" s="412"/>
      <c r="AR18" s="412"/>
      <c r="AS18" s="412"/>
      <c r="AT18" s="412"/>
      <c r="AU18" s="412"/>
      <c r="AV18" s="412"/>
      <c r="AW18" s="413"/>
      <c r="AX18" s="359" t="s">
        <v>60</v>
      </c>
      <c r="AY18" s="359"/>
      <c r="AZ18" s="359"/>
      <c r="BA18" s="359"/>
      <c r="BB18" s="359"/>
      <c r="BC18" s="359"/>
      <c r="BD18" s="359"/>
      <c r="BE18" s="360"/>
    </row>
    <row r="19" spans="2:57" s="80" customFormat="1" ht="74.400000000000006" customHeight="1" thickTop="1" thickBot="1">
      <c r="B19" s="48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355"/>
      <c r="U19" s="355"/>
      <c r="V19" s="356"/>
      <c r="W19" s="424"/>
      <c r="X19" s="425"/>
      <c r="Y19" s="425"/>
      <c r="Z19" s="425"/>
      <c r="AA19" s="425"/>
      <c r="AB19" s="425"/>
      <c r="AC19" s="425"/>
      <c r="AD19" s="426"/>
      <c r="AE19" s="402"/>
      <c r="AF19" s="403"/>
      <c r="AG19" s="402"/>
      <c r="AH19" s="303"/>
      <c r="AI19" s="303"/>
      <c r="AJ19" s="303"/>
      <c r="AK19" s="303"/>
      <c r="AL19" s="303"/>
      <c r="AM19" s="303"/>
      <c r="AN19" s="408"/>
      <c r="AO19" s="381"/>
      <c r="AP19" s="414"/>
      <c r="AQ19" s="415"/>
      <c r="AR19" s="415"/>
      <c r="AS19" s="415"/>
      <c r="AT19" s="415"/>
      <c r="AU19" s="415"/>
      <c r="AV19" s="415"/>
      <c r="AW19" s="416"/>
      <c r="AX19" s="494" t="s">
        <v>89</v>
      </c>
      <c r="AY19" s="494"/>
      <c r="AZ19" s="494"/>
      <c r="BA19" s="494"/>
      <c r="BB19" s="494"/>
      <c r="BC19" s="494"/>
      <c r="BD19" s="494"/>
      <c r="BE19" s="495"/>
    </row>
    <row r="20" spans="2:57" s="80" customFormat="1" ht="73.95" customHeight="1" thickTop="1" thickBot="1">
      <c r="B20" s="483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355"/>
      <c r="U20" s="355"/>
      <c r="V20" s="356"/>
      <c r="W20" s="424"/>
      <c r="X20" s="425"/>
      <c r="Y20" s="425"/>
      <c r="Z20" s="425"/>
      <c r="AA20" s="425"/>
      <c r="AB20" s="425"/>
      <c r="AC20" s="425"/>
      <c r="AD20" s="426"/>
      <c r="AE20" s="404"/>
      <c r="AF20" s="405"/>
      <c r="AG20" s="404"/>
      <c r="AH20" s="409"/>
      <c r="AI20" s="409"/>
      <c r="AJ20" s="409"/>
      <c r="AK20" s="409"/>
      <c r="AL20" s="409"/>
      <c r="AM20" s="409"/>
      <c r="AN20" s="410"/>
      <c r="AO20" s="381"/>
      <c r="AP20" s="417"/>
      <c r="AQ20" s="418"/>
      <c r="AR20" s="418"/>
      <c r="AS20" s="418"/>
      <c r="AT20" s="418"/>
      <c r="AU20" s="418"/>
      <c r="AV20" s="418"/>
      <c r="AW20" s="419"/>
      <c r="AX20" s="478" t="s">
        <v>107</v>
      </c>
      <c r="AY20" s="479"/>
      <c r="AZ20" s="479"/>
      <c r="BA20" s="479"/>
      <c r="BB20" s="480"/>
      <c r="BC20" s="480"/>
      <c r="BD20" s="480"/>
      <c r="BE20" s="481"/>
    </row>
    <row r="21" spans="2:57" s="80" customFormat="1" ht="46.95" customHeight="1" thickTop="1">
      <c r="B21" s="48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355"/>
      <c r="U21" s="355"/>
      <c r="V21" s="356"/>
      <c r="W21" s="424"/>
      <c r="X21" s="425"/>
      <c r="Y21" s="425"/>
      <c r="Z21" s="425"/>
      <c r="AA21" s="425"/>
      <c r="AB21" s="425"/>
      <c r="AC21" s="425"/>
      <c r="AD21" s="426"/>
      <c r="AE21" s="443" t="s">
        <v>6</v>
      </c>
      <c r="AF21" s="448" t="s">
        <v>7</v>
      </c>
      <c r="AG21" s="377" t="s">
        <v>8</v>
      </c>
      <c r="AH21" s="430" t="s">
        <v>9</v>
      </c>
      <c r="AI21" s="431"/>
      <c r="AJ21" s="431"/>
      <c r="AK21" s="431"/>
      <c r="AL21" s="431"/>
      <c r="AM21" s="431"/>
      <c r="AN21" s="432"/>
      <c r="AO21" s="381"/>
      <c r="AP21" s="367" t="s">
        <v>10</v>
      </c>
      <c r="AQ21" s="362" t="s">
        <v>11</v>
      </c>
      <c r="AR21" s="362" t="s">
        <v>12</v>
      </c>
      <c r="AS21" s="374" t="s">
        <v>13</v>
      </c>
      <c r="AT21" s="374" t="s">
        <v>14</v>
      </c>
      <c r="AU21" s="362" t="s">
        <v>15</v>
      </c>
      <c r="AV21" s="362" t="s">
        <v>16</v>
      </c>
      <c r="AW21" s="440" t="s">
        <v>17</v>
      </c>
      <c r="AX21" s="457" t="s">
        <v>102</v>
      </c>
      <c r="AY21" s="457"/>
      <c r="AZ21" s="457"/>
      <c r="BA21" s="458"/>
      <c r="BB21" s="461" t="s">
        <v>103</v>
      </c>
      <c r="BC21" s="462"/>
      <c r="BD21" s="462"/>
      <c r="BE21" s="463"/>
    </row>
    <row r="22" spans="2:57" s="82" customFormat="1" ht="42" customHeight="1">
      <c r="B22" s="483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355"/>
      <c r="U22" s="355"/>
      <c r="V22" s="356"/>
      <c r="W22" s="424"/>
      <c r="X22" s="425"/>
      <c r="Y22" s="425"/>
      <c r="Z22" s="425"/>
      <c r="AA22" s="425"/>
      <c r="AB22" s="425"/>
      <c r="AC22" s="425"/>
      <c r="AD22" s="426"/>
      <c r="AE22" s="444"/>
      <c r="AF22" s="449"/>
      <c r="AG22" s="378"/>
      <c r="AH22" s="383" t="s">
        <v>18</v>
      </c>
      <c r="AI22" s="383"/>
      <c r="AJ22" s="370" t="s">
        <v>39</v>
      </c>
      <c r="AK22" s="371"/>
      <c r="AL22" s="370" t="s">
        <v>40</v>
      </c>
      <c r="AM22" s="371"/>
      <c r="AN22" s="365" t="s">
        <v>31</v>
      </c>
      <c r="AO22" s="381"/>
      <c r="AP22" s="368"/>
      <c r="AQ22" s="363"/>
      <c r="AR22" s="363"/>
      <c r="AS22" s="375"/>
      <c r="AT22" s="375"/>
      <c r="AU22" s="363"/>
      <c r="AV22" s="363"/>
      <c r="AW22" s="441"/>
      <c r="AX22" s="459" t="s">
        <v>62</v>
      </c>
      <c r="AY22" s="459"/>
      <c r="AZ22" s="459"/>
      <c r="BA22" s="460"/>
      <c r="BB22" s="464" t="s">
        <v>61</v>
      </c>
      <c r="BC22" s="465"/>
      <c r="BD22" s="465"/>
      <c r="BE22" s="466"/>
    </row>
    <row r="23" spans="2:57" s="82" customFormat="1" ht="45" customHeight="1">
      <c r="B23" s="48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55"/>
      <c r="U23" s="355"/>
      <c r="V23" s="356"/>
      <c r="W23" s="424"/>
      <c r="X23" s="425"/>
      <c r="Y23" s="425"/>
      <c r="Z23" s="425"/>
      <c r="AA23" s="425"/>
      <c r="AB23" s="425"/>
      <c r="AC23" s="425"/>
      <c r="AD23" s="426"/>
      <c r="AE23" s="444"/>
      <c r="AF23" s="449"/>
      <c r="AG23" s="378"/>
      <c r="AH23" s="383"/>
      <c r="AI23" s="383"/>
      <c r="AJ23" s="372"/>
      <c r="AK23" s="373"/>
      <c r="AL23" s="372"/>
      <c r="AM23" s="373"/>
      <c r="AN23" s="365"/>
      <c r="AO23" s="381"/>
      <c r="AP23" s="368"/>
      <c r="AQ23" s="363"/>
      <c r="AR23" s="363"/>
      <c r="AS23" s="375"/>
      <c r="AT23" s="375"/>
      <c r="AU23" s="363"/>
      <c r="AV23" s="363"/>
      <c r="AW23" s="441"/>
      <c r="AX23" s="446" t="s">
        <v>8</v>
      </c>
      <c r="AY23" s="435" t="s">
        <v>19</v>
      </c>
      <c r="AZ23" s="436"/>
      <c r="BA23" s="436"/>
      <c r="BB23" s="438" t="s">
        <v>8</v>
      </c>
      <c r="BC23" s="435" t="s">
        <v>19</v>
      </c>
      <c r="BD23" s="436"/>
      <c r="BE23" s="437"/>
    </row>
    <row r="24" spans="2:57" s="82" customFormat="1" ht="192.75" customHeight="1" thickBot="1">
      <c r="B24" s="48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357"/>
      <c r="U24" s="357"/>
      <c r="V24" s="358"/>
      <c r="W24" s="427"/>
      <c r="X24" s="428"/>
      <c r="Y24" s="428"/>
      <c r="Z24" s="428"/>
      <c r="AA24" s="428"/>
      <c r="AB24" s="428"/>
      <c r="AC24" s="428"/>
      <c r="AD24" s="429"/>
      <c r="AE24" s="445"/>
      <c r="AF24" s="450"/>
      <c r="AG24" s="379"/>
      <c r="AH24" s="84" t="s">
        <v>37</v>
      </c>
      <c r="AI24" s="85" t="s">
        <v>38</v>
      </c>
      <c r="AJ24" s="84" t="s">
        <v>37</v>
      </c>
      <c r="AK24" s="85" t="s">
        <v>38</v>
      </c>
      <c r="AL24" s="84" t="s">
        <v>37</v>
      </c>
      <c r="AM24" s="85" t="s">
        <v>38</v>
      </c>
      <c r="AN24" s="366"/>
      <c r="AO24" s="382"/>
      <c r="AP24" s="369"/>
      <c r="AQ24" s="364"/>
      <c r="AR24" s="364"/>
      <c r="AS24" s="376"/>
      <c r="AT24" s="376"/>
      <c r="AU24" s="364"/>
      <c r="AV24" s="364"/>
      <c r="AW24" s="442"/>
      <c r="AX24" s="447"/>
      <c r="AY24" s="86" t="s">
        <v>18</v>
      </c>
      <c r="AZ24" s="86" t="s">
        <v>20</v>
      </c>
      <c r="BA24" s="87" t="s">
        <v>21</v>
      </c>
      <c r="BB24" s="439"/>
      <c r="BC24" s="88" t="s">
        <v>18</v>
      </c>
      <c r="BD24" s="88" t="s">
        <v>20</v>
      </c>
      <c r="BE24" s="89" t="s">
        <v>21</v>
      </c>
    </row>
    <row r="25" spans="2:57" s="90" customFormat="1" ht="69.75" customHeight="1" thickTop="1" thickBot="1">
      <c r="B25" s="220">
        <v>1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334">
        <v>2</v>
      </c>
      <c r="U25" s="334"/>
      <c r="V25" s="335"/>
      <c r="W25" s="384">
        <v>3</v>
      </c>
      <c r="X25" s="385"/>
      <c r="Y25" s="385"/>
      <c r="Z25" s="385"/>
      <c r="AA25" s="385"/>
      <c r="AB25" s="385"/>
      <c r="AC25" s="385"/>
      <c r="AD25" s="386"/>
      <c r="AE25" s="247">
        <v>4</v>
      </c>
      <c r="AF25" s="222">
        <v>5</v>
      </c>
      <c r="AG25" s="223">
        <v>6</v>
      </c>
      <c r="AH25" s="223"/>
      <c r="AI25" s="224">
        <v>7</v>
      </c>
      <c r="AJ25" s="224"/>
      <c r="AK25" s="224">
        <v>8</v>
      </c>
      <c r="AL25" s="224"/>
      <c r="AM25" s="224"/>
      <c r="AN25" s="224">
        <v>9</v>
      </c>
      <c r="AO25" s="222">
        <v>10</v>
      </c>
      <c r="AP25" s="225">
        <v>11</v>
      </c>
      <c r="AQ25" s="226">
        <v>12</v>
      </c>
      <c r="AR25" s="226">
        <v>13</v>
      </c>
      <c r="AS25" s="226">
        <v>14</v>
      </c>
      <c r="AT25" s="226">
        <v>15</v>
      </c>
      <c r="AU25" s="226">
        <v>16</v>
      </c>
      <c r="AV25" s="227">
        <v>17</v>
      </c>
      <c r="AW25" s="228">
        <v>18</v>
      </c>
      <c r="AX25" s="229">
        <v>19</v>
      </c>
      <c r="AY25" s="230">
        <v>20</v>
      </c>
      <c r="AZ25" s="230">
        <v>21</v>
      </c>
      <c r="BA25" s="231">
        <v>22</v>
      </c>
      <c r="BB25" s="232">
        <v>23</v>
      </c>
      <c r="BC25" s="233">
        <v>24</v>
      </c>
      <c r="BD25" s="233">
        <v>25</v>
      </c>
      <c r="BE25" s="234">
        <v>26</v>
      </c>
    </row>
    <row r="26" spans="2:57" s="91" customFormat="1" ht="60.75" customHeight="1" thickBot="1">
      <c r="B26" s="336" t="s">
        <v>94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8"/>
    </row>
    <row r="27" spans="2:57" s="92" customFormat="1" ht="60.75" customHeight="1" thickBot="1">
      <c r="B27" s="331" t="s">
        <v>66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3"/>
    </row>
    <row r="28" spans="2:57" s="101" customFormat="1" ht="167.4" customHeight="1">
      <c r="B28" s="276">
        <v>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8"/>
      <c r="T28" s="279" t="s">
        <v>100</v>
      </c>
      <c r="U28" s="280"/>
      <c r="V28" s="280"/>
      <c r="W28" s="321" t="s">
        <v>91</v>
      </c>
      <c r="X28" s="322"/>
      <c r="Y28" s="322"/>
      <c r="Z28" s="322"/>
      <c r="AA28" s="322"/>
      <c r="AB28" s="322"/>
      <c r="AC28" s="322"/>
      <c r="AD28" s="323"/>
      <c r="AE28" s="23">
        <v>2</v>
      </c>
      <c r="AF28" s="200">
        <f>AE28*30</f>
        <v>60</v>
      </c>
      <c r="AG28" s="23">
        <f>AH28+AJ28+AL28</f>
        <v>26</v>
      </c>
      <c r="AH28" s="23">
        <v>13</v>
      </c>
      <c r="AI28" s="11"/>
      <c r="AJ28" s="11">
        <v>13</v>
      </c>
      <c r="AK28" s="12"/>
      <c r="AL28" s="13"/>
      <c r="AM28" s="13"/>
      <c r="AN28" s="13"/>
      <c r="AO28" s="14">
        <f>AF28-AG28</f>
        <v>34</v>
      </c>
      <c r="AP28" s="15"/>
      <c r="AQ28" s="16">
        <v>1</v>
      </c>
      <c r="AR28" s="16">
        <v>1</v>
      </c>
      <c r="AS28" s="17"/>
      <c r="AT28" s="15"/>
      <c r="AU28" s="16"/>
      <c r="AV28" s="16"/>
      <c r="AW28" s="22"/>
      <c r="AX28" s="21">
        <v>2</v>
      </c>
      <c r="AY28" s="19">
        <v>1</v>
      </c>
      <c r="AZ28" s="19">
        <v>1</v>
      </c>
      <c r="BA28" s="20"/>
      <c r="BB28" s="18"/>
      <c r="BC28" s="19"/>
      <c r="BD28" s="19"/>
      <c r="BE28" s="20"/>
    </row>
    <row r="29" spans="2:57" s="101" customFormat="1" ht="181.95" customHeight="1" thickBot="1">
      <c r="B29" s="307">
        <v>2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9"/>
      <c r="T29" s="324" t="s">
        <v>101</v>
      </c>
      <c r="U29" s="325"/>
      <c r="V29" s="325"/>
      <c r="W29" s="326" t="s">
        <v>91</v>
      </c>
      <c r="X29" s="327"/>
      <c r="Y29" s="327"/>
      <c r="Z29" s="327"/>
      <c r="AA29" s="327"/>
      <c r="AB29" s="327"/>
      <c r="AC29" s="327"/>
      <c r="AD29" s="328"/>
      <c r="AE29" s="50">
        <v>4</v>
      </c>
      <c r="AF29" s="201">
        <f>AE29*30</f>
        <v>120</v>
      </c>
      <c r="AG29" s="50">
        <f>AH29+AJ29+AL29</f>
        <v>54</v>
      </c>
      <c r="AH29" s="50">
        <v>18</v>
      </c>
      <c r="AI29" s="51"/>
      <c r="AJ29" s="51">
        <v>36</v>
      </c>
      <c r="AK29" s="52"/>
      <c r="AL29" s="53"/>
      <c r="AM29" s="53"/>
      <c r="AN29" s="53"/>
      <c r="AO29" s="54">
        <f>AF29-AG29</f>
        <v>66</v>
      </c>
      <c r="AP29" s="55">
        <v>2</v>
      </c>
      <c r="AQ29" s="56"/>
      <c r="AR29" s="56"/>
      <c r="AS29" s="57"/>
      <c r="AT29" s="55"/>
      <c r="AU29" s="56"/>
      <c r="AV29" s="56"/>
      <c r="AW29" s="58">
        <v>2</v>
      </c>
      <c r="AX29" s="59"/>
      <c r="AY29" s="60"/>
      <c r="AZ29" s="60"/>
      <c r="BA29" s="61"/>
      <c r="BB29" s="59">
        <v>3</v>
      </c>
      <c r="BC29" s="60">
        <v>1</v>
      </c>
      <c r="BD29" s="60">
        <v>2</v>
      </c>
      <c r="BE29" s="61"/>
    </row>
    <row r="30" spans="2:57" s="101" customFormat="1" ht="61.95" customHeight="1" thickBot="1">
      <c r="B30" s="284" t="s">
        <v>65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2"/>
      <c r="AE30" s="105">
        <f>SUM(AE28:AE29)</f>
        <v>6</v>
      </c>
      <c r="AF30" s="94">
        <f>SUM(AF28:AF29)</f>
        <v>180</v>
      </c>
      <c r="AG30" s="105">
        <f>SUM(AG28:AG29)</f>
        <v>80</v>
      </c>
      <c r="AH30" s="93">
        <f>SUM(AH28:AH29)</f>
        <v>31</v>
      </c>
      <c r="AI30" s="93"/>
      <c r="AJ30" s="93">
        <f>SUM(AJ28:AJ29)</f>
        <v>49</v>
      </c>
      <c r="AK30" s="93"/>
      <c r="AL30" s="93"/>
      <c r="AM30" s="93"/>
      <c r="AN30" s="93"/>
      <c r="AO30" s="94">
        <f>SUM(AO28:AO29)</f>
        <v>100</v>
      </c>
      <c r="AP30" s="95">
        <v>1</v>
      </c>
      <c r="AQ30" s="96">
        <v>1</v>
      </c>
      <c r="AR30" s="96">
        <v>1</v>
      </c>
      <c r="AS30" s="97"/>
      <c r="AT30" s="95"/>
      <c r="AU30" s="96"/>
      <c r="AV30" s="96"/>
      <c r="AW30" s="98">
        <v>1</v>
      </c>
      <c r="AX30" s="99">
        <f>SUM(AX28:AX29)</f>
        <v>2</v>
      </c>
      <c r="AY30" s="99">
        <f>SUM(AY28:AY29)</f>
        <v>1</v>
      </c>
      <c r="AZ30" s="99">
        <f>SUM(AZ28:AZ29)</f>
        <v>1</v>
      </c>
      <c r="BA30" s="97"/>
      <c r="BB30" s="100">
        <f>SUM(BB28:BB29)</f>
        <v>3</v>
      </c>
      <c r="BC30" s="99">
        <f>SUM(BC28:BC29)</f>
        <v>1</v>
      </c>
      <c r="BD30" s="99">
        <f>SUM(BD28:BD29)</f>
        <v>2</v>
      </c>
      <c r="BE30" s="97"/>
    </row>
    <row r="31" spans="2:57" s="92" customFormat="1" ht="62.4" customHeight="1" thickBot="1">
      <c r="B31" s="331" t="s">
        <v>67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3"/>
    </row>
    <row r="32" spans="2:57" s="101" customFormat="1" ht="165.6" customHeight="1">
      <c r="B32" s="276">
        <v>3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8"/>
      <c r="T32" s="279" t="s">
        <v>92</v>
      </c>
      <c r="U32" s="280"/>
      <c r="V32" s="280"/>
      <c r="W32" s="321" t="s">
        <v>110</v>
      </c>
      <c r="X32" s="322"/>
      <c r="Y32" s="322"/>
      <c r="Z32" s="322"/>
      <c r="AA32" s="322"/>
      <c r="AB32" s="322"/>
      <c r="AC32" s="322"/>
      <c r="AD32" s="323"/>
      <c r="AE32" s="207">
        <v>3</v>
      </c>
      <c r="AF32" s="202">
        <f>AE32*30</f>
        <v>90</v>
      </c>
      <c r="AG32" s="24">
        <f>AH32+AJ32+AL32</f>
        <v>39</v>
      </c>
      <c r="AH32" s="24"/>
      <c r="AI32" s="25"/>
      <c r="AJ32" s="25">
        <v>39</v>
      </c>
      <c r="AK32" s="26"/>
      <c r="AL32" s="27"/>
      <c r="AM32" s="27"/>
      <c r="AN32" s="27"/>
      <c r="AO32" s="28">
        <f>AF32-AG32</f>
        <v>51</v>
      </c>
      <c r="AP32" s="29"/>
      <c r="AQ32" s="29">
        <v>1</v>
      </c>
      <c r="AR32" s="29"/>
      <c r="AS32" s="30"/>
      <c r="AT32" s="31"/>
      <c r="AU32" s="29"/>
      <c r="AV32" s="29"/>
      <c r="AW32" s="48">
        <v>1</v>
      </c>
      <c r="AX32" s="31">
        <v>3</v>
      </c>
      <c r="AY32" s="29"/>
      <c r="AZ32" s="29">
        <v>3</v>
      </c>
      <c r="BA32" s="32"/>
      <c r="BB32" s="33"/>
      <c r="BC32" s="34"/>
      <c r="BD32" s="34"/>
      <c r="BE32" s="35"/>
    </row>
    <row r="33" spans="2:63" s="101" customFormat="1" ht="172.2" customHeight="1" thickBot="1">
      <c r="B33" s="307">
        <v>4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9"/>
      <c r="T33" s="324" t="s">
        <v>93</v>
      </c>
      <c r="U33" s="325"/>
      <c r="V33" s="325"/>
      <c r="W33" s="326" t="s">
        <v>110</v>
      </c>
      <c r="X33" s="327"/>
      <c r="Y33" s="327"/>
      <c r="Z33" s="327"/>
      <c r="AA33" s="327"/>
      <c r="AB33" s="327"/>
      <c r="AC33" s="327"/>
      <c r="AD33" s="328"/>
      <c r="AE33" s="208">
        <v>3</v>
      </c>
      <c r="AF33" s="203">
        <f>AE33*30</f>
        <v>90</v>
      </c>
      <c r="AG33" s="36">
        <f>AH33+AJ33+AL33</f>
        <v>36</v>
      </c>
      <c r="AH33" s="36"/>
      <c r="AI33" s="37"/>
      <c r="AJ33" s="37">
        <v>36</v>
      </c>
      <c r="AK33" s="38"/>
      <c r="AL33" s="39"/>
      <c r="AM33" s="39"/>
      <c r="AN33" s="39"/>
      <c r="AO33" s="40">
        <f>AF33-AG33</f>
        <v>54</v>
      </c>
      <c r="AP33" s="41">
        <v>2</v>
      </c>
      <c r="AQ33" s="41"/>
      <c r="AR33" s="41">
        <v>2</v>
      </c>
      <c r="AS33" s="42"/>
      <c r="AT33" s="43"/>
      <c r="AU33" s="41"/>
      <c r="AV33" s="41"/>
      <c r="AW33" s="49"/>
      <c r="AX33" s="43"/>
      <c r="AY33" s="41"/>
      <c r="AZ33" s="41"/>
      <c r="BA33" s="44"/>
      <c r="BB33" s="45">
        <v>2</v>
      </c>
      <c r="BC33" s="46"/>
      <c r="BD33" s="46">
        <v>2</v>
      </c>
      <c r="BE33" s="47"/>
    </row>
    <row r="34" spans="2:63" s="101" customFormat="1" ht="61.95" customHeight="1" thickBot="1">
      <c r="B34" s="284" t="s">
        <v>64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2"/>
      <c r="AE34" s="105">
        <f>SUM(AE32:AE33)</f>
        <v>6</v>
      </c>
      <c r="AF34" s="94">
        <f>SUM(AF32:AF33)</f>
        <v>180</v>
      </c>
      <c r="AG34" s="105">
        <f>SUM(AG32:AG33)</f>
        <v>75</v>
      </c>
      <c r="AH34" s="93"/>
      <c r="AI34" s="93"/>
      <c r="AJ34" s="93">
        <f>SUM(AJ32:AJ33)</f>
        <v>75</v>
      </c>
      <c r="AK34" s="93"/>
      <c r="AL34" s="93"/>
      <c r="AM34" s="93"/>
      <c r="AN34" s="93"/>
      <c r="AO34" s="94">
        <f>SUM(AO32:AO33)</f>
        <v>105</v>
      </c>
      <c r="AP34" s="55">
        <v>1</v>
      </c>
      <c r="AQ34" s="56">
        <v>1</v>
      </c>
      <c r="AR34" s="56">
        <v>1</v>
      </c>
      <c r="AS34" s="57"/>
      <c r="AT34" s="103"/>
      <c r="AU34" s="56"/>
      <c r="AV34" s="56"/>
      <c r="AW34" s="98">
        <v>1</v>
      </c>
      <c r="AX34" s="55">
        <f>SUM(AX32:AX33)</f>
        <v>3</v>
      </c>
      <c r="AY34" s="56"/>
      <c r="AZ34" s="56">
        <f>SUM(AZ32:AZ33)</f>
        <v>3</v>
      </c>
      <c r="BA34" s="97"/>
      <c r="BB34" s="55">
        <f>SUM(BB32:BB33)</f>
        <v>2</v>
      </c>
      <c r="BC34" s="56"/>
      <c r="BD34" s="56">
        <f>SUM(BD32:BD33)</f>
        <v>2</v>
      </c>
      <c r="BE34" s="97"/>
    </row>
    <row r="35" spans="2:63" s="92" customFormat="1" ht="77.400000000000006" customHeight="1" thickBot="1">
      <c r="B35" s="331" t="s">
        <v>68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3"/>
    </row>
    <row r="36" spans="2:63" s="101" customFormat="1" ht="100.2" customHeight="1" thickBot="1">
      <c r="B36" s="276">
        <v>5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8"/>
      <c r="T36" s="329" t="s">
        <v>96</v>
      </c>
      <c r="U36" s="329"/>
      <c r="V36" s="330"/>
      <c r="W36" s="281" t="s">
        <v>95</v>
      </c>
      <c r="X36" s="282"/>
      <c r="Y36" s="282"/>
      <c r="Z36" s="282"/>
      <c r="AA36" s="282"/>
      <c r="AB36" s="282"/>
      <c r="AC36" s="282"/>
      <c r="AD36" s="283"/>
      <c r="AE36" s="111">
        <v>4</v>
      </c>
      <c r="AF36" s="204">
        <f>AE36*30</f>
        <v>120</v>
      </c>
      <c r="AG36" s="104">
        <f>AH36+AJ36+AL36</f>
        <v>26</v>
      </c>
      <c r="AH36" s="104">
        <v>13</v>
      </c>
      <c r="AI36" s="105"/>
      <c r="AJ36" s="105">
        <v>13</v>
      </c>
      <c r="AK36" s="93"/>
      <c r="AL36" s="106"/>
      <c r="AM36" s="106"/>
      <c r="AN36" s="106"/>
      <c r="AO36" s="94">
        <f>AF36-AG36</f>
        <v>94</v>
      </c>
      <c r="AP36" s="96">
        <v>1</v>
      </c>
      <c r="AQ36" s="96"/>
      <c r="AR36" s="96"/>
      <c r="AS36" s="97"/>
      <c r="AT36" s="95"/>
      <c r="AU36" s="96"/>
      <c r="AV36" s="96"/>
      <c r="AW36" s="98"/>
      <c r="AX36" s="95">
        <v>2</v>
      </c>
      <c r="AY36" s="96">
        <v>1</v>
      </c>
      <c r="AZ36" s="96">
        <v>1</v>
      </c>
      <c r="BA36" s="107"/>
      <c r="BB36" s="108"/>
      <c r="BC36" s="109"/>
      <c r="BD36" s="109"/>
      <c r="BE36" s="110"/>
    </row>
    <row r="37" spans="2:63" s="10" customFormat="1" ht="81" customHeight="1" thickBot="1">
      <c r="B37" s="387" t="s">
        <v>65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9"/>
      <c r="AE37" s="111">
        <v>4</v>
      </c>
      <c r="AF37" s="204">
        <f>AE37*30</f>
        <v>120</v>
      </c>
      <c r="AG37" s="104">
        <f>AH37+AJ37+AL37</f>
        <v>26</v>
      </c>
      <c r="AH37" s="104">
        <v>13</v>
      </c>
      <c r="AI37" s="105"/>
      <c r="AJ37" s="105">
        <v>13</v>
      </c>
      <c r="AK37" s="93"/>
      <c r="AL37" s="106"/>
      <c r="AM37" s="106"/>
      <c r="AN37" s="106"/>
      <c r="AO37" s="94">
        <f>AF37-AG37</f>
        <v>94</v>
      </c>
      <c r="AP37" s="96">
        <v>1</v>
      </c>
      <c r="AQ37" s="96"/>
      <c r="AR37" s="96"/>
      <c r="AS37" s="97"/>
      <c r="AT37" s="95"/>
      <c r="AU37" s="96"/>
      <c r="AV37" s="96"/>
      <c r="AW37" s="98"/>
      <c r="AX37" s="95">
        <v>2</v>
      </c>
      <c r="AY37" s="96">
        <v>1</v>
      </c>
      <c r="AZ37" s="96">
        <v>1</v>
      </c>
      <c r="BA37" s="107"/>
      <c r="BB37" s="108"/>
      <c r="BC37" s="109"/>
      <c r="BD37" s="109"/>
      <c r="BE37" s="110"/>
    </row>
    <row r="38" spans="2:63" s="92" customFormat="1" ht="60.75" customHeight="1" thickBot="1">
      <c r="B38" s="331" t="s">
        <v>69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3"/>
    </row>
    <row r="39" spans="2:63" s="101" customFormat="1" ht="97.95" customHeight="1" thickBot="1">
      <c r="B39" s="276">
        <v>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8"/>
      <c r="T39" s="279" t="s">
        <v>97</v>
      </c>
      <c r="U39" s="280"/>
      <c r="V39" s="280"/>
      <c r="W39" s="281" t="s">
        <v>95</v>
      </c>
      <c r="X39" s="282"/>
      <c r="Y39" s="282"/>
      <c r="Z39" s="282"/>
      <c r="AA39" s="282"/>
      <c r="AB39" s="282"/>
      <c r="AC39" s="282"/>
      <c r="AD39" s="283"/>
      <c r="AE39" s="111">
        <v>4</v>
      </c>
      <c r="AF39" s="205">
        <f>AE39*30</f>
        <v>120</v>
      </c>
      <c r="AG39" s="111">
        <f>AH39+AJ39+AL39</f>
        <v>54</v>
      </c>
      <c r="AH39" s="111">
        <v>36</v>
      </c>
      <c r="AI39" s="105"/>
      <c r="AJ39" s="105">
        <v>18</v>
      </c>
      <c r="AK39" s="93"/>
      <c r="AL39" s="106"/>
      <c r="AM39" s="106"/>
      <c r="AN39" s="106"/>
      <c r="AO39" s="94">
        <f>AF39-AG39</f>
        <v>66</v>
      </c>
      <c r="AP39" s="95"/>
      <c r="AQ39" s="96">
        <v>2</v>
      </c>
      <c r="AR39" s="96"/>
      <c r="AS39" s="97"/>
      <c r="AT39" s="95"/>
      <c r="AU39" s="96"/>
      <c r="AV39" s="96"/>
      <c r="AW39" s="98"/>
      <c r="AX39" s="112"/>
      <c r="AY39" s="113"/>
      <c r="AZ39" s="113"/>
      <c r="BA39" s="114"/>
      <c r="BB39" s="112">
        <v>3</v>
      </c>
      <c r="BC39" s="113">
        <v>2</v>
      </c>
      <c r="BD39" s="113">
        <v>1</v>
      </c>
      <c r="BE39" s="114"/>
    </row>
    <row r="40" spans="2:63" s="10" customFormat="1" ht="71.400000000000006" customHeight="1" thickBot="1">
      <c r="B40" s="287" t="s">
        <v>65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9"/>
      <c r="AE40" s="115">
        <v>4</v>
      </c>
      <c r="AF40" s="206">
        <f>AE40*30</f>
        <v>120</v>
      </c>
      <c r="AG40" s="115">
        <f>AH40+AJ40+AL40</f>
        <v>54</v>
      </c>
      <c r="AH40" s="115">
        <v>36</v>
      </c>
      <c r="AI40" s="116"/>
      <c r="AJ40" s="116">
        <v>18</v>
      </c>
      <c r="AK40" s="117"/>
      <c r="AL40" s="118"/>
      <c r="AM40" s="118"/>
      <c r="AN40" s="118"/>
      <c r="AO40" s="119">
        <f>AF40-AG40</f>
        <v>66</v>
      </c>
      <c r="AP40" s="120"/>
      <c r="AQ40" s="121">
        <v>1</v>
      </c>
      <c r="AR40" s="121"/>
      <c r="AS40" s="122"/>
      <c r="AT40" s="120"/>
      <c r="AU40" s="121"/>
      <c r="AV40" s="121"/>
      <c r="AW40" s="123"/>
      <c r="AX40" s="124"/>
      <c r="AY40" s="125"/>
      <c r="AZ40" s="125"/>
      <c r="BA40" s="126"/>
      <c r="BB40" s="124">
        <v>3</v>
      </c>
      <c r="BC40" s="125">
        <v>2</v>
      </c>
      <c r="BD40" s="125">
        <v>1</v>
      </c>
      <c r="BE40" s="126"/>
      <c r="BJ40" s="10" t="s">
        <v>90</v>
      </c>
    </row>
    <row r="41" spans="2:63" s="101" customFormat="1" ht="71.400000000000006" customHeight="1" thickBot="1">
      <c r="B41" s="284" t="s">
        <v>41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6"/>
      <c r="AE41" s="105">
        <f t="shared" ref="AE41:AH42" si="0">AE30+AE34+AE37+AE40</f>
        <v>20</v>
      </c>
      <c r="AF41" s="94">
        <f t="shared" si="0"/>
        <v>600</v>
      </c>
      <c r="AG41" s="105">
        <f t="shared" si="0"/>
        <v>235</v>
      </c>
      <c r="AH41" s="93">
        <f t="shared" si="0"/>
        <v>80</v>
      </c>
      <c r="AI41" s="93"/>
      <c r="AJ41" s="93">
        <f>AJ30+AJ34+AJ37+AJ40</f>
        <v>155</v>
      </c>
      <c r="AK41" s="93"/>
      <c r="AL41" s="93"/>
      <c r="AM41" s="93"/>
      <c r="AN41" s="93"/>
      <c r="AO41" s="94">
        <f t="shared" ref="AO41:AR42" si="1">AO30+AO34+AO37+AO40</f>
        <v>365</v>
      </c>
      <c r="AP41" s="129">
        <f t="shared" si="1"/>
        <v>3</v>
      </c>
      <c r="AQ41" s="93">
        <f t="shared" si="1"/>
        <v>3</v>
      </c>
      <c r="AR41" s="93">
        <f t="shared" si="1"/>
        <v>2</v>
      </c>
      <c r="AS41" s="97"/>
      <c r="AT41" s="130"/>
      <c r="AU41" s="96"/>
      <c r="AV41" s="96"/>
      <c r="AW41" s="94">
        <v>2</v>
      </c>
      <c r="AX41" s="131">
        <f t="shared" ref="AW41:AZ42" si="2">AX30+AX34+AX37+AX40</f>
        <v>7</v>
      </c>
      <c r="AY41" s="99">
        <f t="shared" si="2"/>
        <v>2</v>
      </c>
      <c r="AZ41" s="99">
        <f t="shared" si="2"/>
        <v>5</v>
      </c>
      <c r="BA41" s="97"/>
      <c r="BB41" s="132">
        <f t="shared" ref="BB41:BD42" si="3">BB30+BB34+BB37+BB40</f>
        <v>8</v>
      </c>
      <c r="BC41" s="99">
        <f t="shared" si="3"/>
        <v>3</v>
      </c>
      <c r="BD41" s="99">
        <f t="shared" si="3"/>
        <v>5</v>
      </c>
      <c r="BE41" s="110"/>
    </row>
    <row r="42" spans="2:63" s="10" customFormat="1" ht="73.95" customHeight="1" thickBot="1">
      <c r="B42" s="314" t="s">
        <v>43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6"/>
      <c r="AE42" s="105">
        <f t="shared" si="0"/>
        <v>20</v>
      </c>
      <c r="AF42" s="94">
        <f t="shared" si="0"/>
        <v>600</v>
      </c>
      <c r="AG42" s="105">
        <f t="shared" si="0"/>
        <v>235</v>
      </c>
      <c r="AH42" s="93">
        <f t="shared" si="0"/>
        <v>80</v>
      </c>
      <c r="AI42" s="93"/>
      <c r="AJ42" s="93">
        <f>AJ31+AJ35+AJ38+AJ41</f>
        <v>155</v>
      </c>
      <c r="AK42" s="93"/>
      <c r="AL42" s="93"/>
      <c r="AM42" s="93"/>
      <c r="AN42" s="93"/>
      <c r="AO42" s="94">
        <f t="shared" si="1"/>
        <v>365</v>
      </c>
      <c r="AP42" s="129">
        <f t="shared" si="1"/>
        <v>3</v>
      </c>
      <c r="AQ42" s="93">
        <f t="shared" si="1"/>
        <v>3</v>
      </c>
      <c r="AR42" s="93">
        <f t="shared" si="1"/>
        <v>2</v>
      </c>
      <c r="AS42" s="97"/>
      <c r="AT42" s="130"/>
      <c r="AU42" s="96"/>
      <c r="AV42" s="96"/>
      <c r="AW42" s="94">
        <f t="shared" si="2"/>
        <v>2</v>
      </c>
      <c r="AX42" s="131">
        <f t="shared" si="2"/>
        <v>7</v>
      </c>
      <c r="AY42" s="99">
        <f t="shared" si="2"/>
        <v>2</v>
      </c>
      <c r="AZ42" s="99">
        <f t="shared" si="2"/>
        <v>5</v>
      </c>
      <c r="BA42" s="97"/>
      <c r="BB42" s="132">
        <f t="shared" si="3"/>
        <v>8</v>
      </c>
      <c r="BC42" s="99">
        <f t="shared" si="3"/>
        <v>3</v>
      </c>
      <c r="BD42" s="99">
        <f t="shared" si="3"/>
        <v>5</v>
      </c>
      <c r="BE42" s="110"/>
    </row>
    <row r="43" spans="2:63" s="102" customFormat="1" ht="51.6" customHeight="1">
      <c r="B43" s="348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347"/>
      <c r="V43" s="347"/>
      <c r="W43" s="133"/>
      <c r="X43" s="133"/>
      <c r="Y43" s="134"/>
      <c r="Z43" s="134"/>
      <c r="AA43" s="134"/>
      <c r="AB43" s="303"/>
      <c r="AC43" s="303"/>
      <c r="AD43" s="304"/>
      <c r="AE43" s="290" t="s">
        <v>74</v>
      </c>
      <c r="AF43" s="291"/>
      <c r="AG43" s="291"/>
      <c r="AH43" s="292"/>
      <c r="AI43" s="390" t="s">
        <v>75</v>
      </c>
      <c r="AJ43" s="391"/>
      <c r="AK43" s="391"/>
      <c r="AL43" s="391"/>
      <c r="AM43" s="391"/>
      <c r="AN43" s="391"/>
      <c r="AO43" s="391"/>
      <c r="AP43" s="135">
        <v>3</v>
      </c>
      <c r="AQ43" s="136"/>
      <c r="AR43" s="136"/>
      <c r="AS43" s="137"/>
      <c r="AT43" s="138"/>
      <c r="AU43" s="136"/>
      <c r="AV43" s="136"/>
      <c r="AW43" s="139"/>
      <c r="AX43" s="138">
        <v>1</v>
      </c>
      <c r="AY43" s="136"/>
      <c r="AZ43" s="136"/>
      <c r="BA43" s="137"/>
      <c r="BB43" s="140">
        <v>2</v>
      </c>
      <c r="BC43" s="34"/>
      <c r="BD43" s="34"/>
      <c r="BE43" s="35"/>
    </row>
    <row r="44" spans="2:63" s="102" customFormat="1" ht="54" customHeight="1">
      <c r="B44" s="348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350"/>
      <c r="V44" s="350"/>
      <c r="W44" s="133"/>
      <c r="X44" s="133"/>
      <c r="Y44" s="134"/>
      <c r="Z44" s="134"/>
      <c r="AA44" s="134"/>
      <c r="AB44" s="303"/>
      <c r="AC44" s="303"/>
      <c r="AD44" s="304"/>
      <c r="AE44" s="293"/>
      <c r="AF44" s="294"/>
      <c r="AG44" s="294"/>
      <c r="AH44" s="295"/>
      <c r="AI44" s="305" t="s">
        <v>76</v>
      </c>
      <c r="AJ44" s="306"/>
      <c r="AK44" s="306"/>
      <c r="AL44" s="306"/>
      <c r="AM44" s="306"/>
      <c r="AN44" s="306"/>
      <c r="AO44" s="306"/>
      <c r="AP44" s="141"/>
      <c r="AQ44" s="142">
        <v>3</v>
      </c>
      <c r="AR44" s="142"/>
      <c r="AS44" s="143"/>
      <c r="AT44" s="144"/>
      <c r="AU44" s="142"/>
      <c r="AV44" s="142"/>
      <c r="AW44" s="145"/>
      <c r="AX44" s="144">
        <v>2</v>
      </c>
      <c r="AY44" s="142"/>
      <c r="AZ44" s="142"/>
      <c r="BA44" s="143"/>
      <c r="BB44" s="146">
        <v>1</v>
      </c>
      <c r="BC44" s="147"/>
      <c r="BD44" s="147"/>
      <c r="BE44" s="148"/>
    </row>
    <row r="45" spans="2:63" s="102" customFormat="1" ht="56.4" customHeight="1">
      <c r="W45" s="149"/>
      <c r="X45" s="149"/>
      <c r="Y45" s="149"/>
      <c r="Z45" s="149"/>
      <c r="AA45" s="149"/>
      <c r="AB45" s="149"/>
      <c r="AC45" s="149"/>
      <c r="AD45" s="150"/>
      <c r="AE45" s="293"/>
      <c r="AF45" s="294"/>
      <c r="AG45" s="294"/>
      <c r="AH45" s="295"/>
      <c r="AI45" s="305" t="s">
        <v>77</v>
      </c>
      <c r="AJ45" s="306"/>
      <c r="AK45" s="306"/>
      <c r="AL45" s="306"/>
      <c r="AM45" s="306"/>
      <c r="AN45" s="306"/>
      <c r="AO45" s="306"/>
      <c r="AP45" s="141"/>
      <c r="AQ45" s="142"/>
      <c r="AR45" s="142">
        <v>2</v>
      </c>
      <c r="AS45" s="143"/>
      <c r="AT45" s="144"/>
      <c r="AU45" s="142"/>
      <c r="AV45" s="142"/>
      <c r="AW45" s="145"/>
      <c r="AX45" s="144">
        <v>1</v>
      </c>
      <c r="AY45" s="142"/>
      <c r="AZ45" s="142"/>
      <c r="BA45" s="143"/>
      <c r="BB45" s="146">
        <v>1</v>
      </c>
      <c r="BC45" s="147"/>
      <c r="BD45" s="147"/>
      <c r="BE45" s="148"/>
    </row>
    <row r="46" spans="2:63" s="102" customFormat="1" ht="58.95" customHeight="1">
      <c r="W46" s="149"/>
      <c r="X46" s="149"/>
      <c r="Y46" s="149"/>
      <c r="Z46" s="149"/>
      <c r="AA46" s="149"/>
      <c r="AB46" s="149"/>
      <c r="AC46" s="149"/>
      <c r="AD46" s="150"/>
      <c r="AE46" s="293"/>
      <c r="AF46" s="294"/>
      <c r="AG46" s="294"/>
      <c r="AH46" s="295"/>
      <c r="AI46" s="305" t="s">
        <v>73</v>
      </c>
      <c r="AJ46" s="306"/>
      <c r="AK46" s="306"/>
      <c r="AL46" s="306"/>
      <c r="AM46" s="306"/>
      <c r="AN46" s="306"/>
      <c r="AO46" s="306"/>
      <c r="AP46" s="141"/>
      <c r="AQ46" s="142"/>
      <c r="AR46" s="142"/>
      <c r="AS46" s="143"/>
      <c r="AT46" s="144"/>
      <c r="AU46" s="142"/>
      <c r="AV46" s="142"/>
      <c r="AW46" s="145"/>
      <c r="AX46" s="144"/>
      <c r="AY46" s="142"/>
      <c r="AZ46" s="142"/>
      <c r="BA46" s="143"/>
      <c r="BB46" s="146"/>
      <c r="BC46" s="147"/>
      <c r="BD46" s="147"/>
      <c r="BE46" s="148"/>
      <c r="BK46" s="102" t="s">
        <v>90</v>
      </c>
    </row>
    <row r="47" spans="2:63" s="102" customFormat="1" ht="58.95" customHeight="1">
      <c r="W47" s="149"/>
      <c r="X47" s="149"/>
      <c r="Y47" s="149"/>
      <c r="Z47" s="149"/>
      <c r="AA47" s="149"/>
      <c r="AB47" s="149"/>
      <c r="AC47" s="149"/>
      <c r="AD47" s="150"/>
      <c r="AE47" s="293"/>
      <c r="AF47" s="294"/>
      <c r="AG47" s="294"/>
      <c r="AH47" s="295"/>
      <c r="AI47" s="305" t="s">
        <v>78</v>
      </c>
      <c r="AJ47" s="306"/>
      <c r="AK47" s="306"/>
      <c r="AL47" s="306"/>
      <c r="AM47" s="306"/>
      <c r="AN47" s="306"/>
      <c r="AO47" s="306"/>
      <c r="AP47" s="141"/>
      <c r="AQ47" s="142"/>
      <c r="AR47" s="142"/>
      <c r="AS47" s="143"/>
      <c r="AT47" s="144"/>
      <c r="AU47" s="142"/>
      <c r="AV47" s="142"/>
      <c r="AW47" s="145"/>
      <c r="AX47" s="144"/>
      <c r="AY47" s="142"/>
      <c r="AZ47" s="142"/>
      <c r="BA47" s="143"/>
      <c r="BB47" s="146"/>
      <c r="BC47" s="147"/>
      <c r="BD47" s="147"/>
      <c r="BE47" s="148"/>
    </row>
    <row r="48" spans="2:63" s="102" customFormat="1" ht="54" customHeight="1">
      <c r="W48" s="149"/>
      <c r="X48" s="149"/>
      <c r="Y48" s="149"/>
      <c r="Z48" s="149"/>
      <c r="AA48" s="149"/>
      <c r="AB48" s="149"/>
      <c r="AC48" s="149"/>
      <c r="AD48" s="150"/>
      <c r="AE48" s="293"/>
      <c r="AF48" s="294"/>
      <c r="AG48" s="294"/>
      <c r="AH48" s="295"/>
      <c r="AI48" s="305" t="s">
        <v>79</v>
      </c>
      <c r="AJ48" s="306"/>
      <c r="AK48" s="306"/>
      <c r="AL48" s="306"/>
      <c r="AM48" s="306"/>
      <c r="AN48" s="306"/>
      <c r="AO48" s="306"/>
      <c r="AP48" s="141"/>
      <c r="AQ48" s="142"/>
      <c r="AR48" s="142"/>
      <c r="AS48" s="143"/>
      <c r="AT48" s="144"/>
      <c r="AU48" s="142"/>
      <c r="AV48" s="142"/>
      <c r="AW48" s="145"/>
      <c r="AX48" s="144"/>
      <c r="AY48" s="142"/>
      <c r="AZ48" s="142"/>
      <c r="BA48" s="143"/>
      <c r="BB48" s="146"/>
      <c r="BC48" s="147"/>
      <c r="BD48" s="147"/>
      <c r="BE48" s="148"/>
    </row>
    <row r="49" spans="2:58" s="102" customFormat="1" ht="51.6" customHeight="1">
      <c r="W49" s="149"/>
      <c r="X49" s="149"/>
      <c r="Y49" s="149"/>
      <c r="Z49" s="149"/>
      <c r="AA49" s="149"/>
      <c r="AB49" s="149"/>
      <c r="AC49" s="149"/>
      <c r="AD49" s="150"/>
      <c r="AE49" s="293"/>
      <c r="AF49" s="294"/>
      <c r="AG49" s="294"/>
      <c r="AH49" s="295"/>
      <c r="AI49" s="305" t="s">
        <v>80</v>
      </c>
      <c r="AJ49" s="306"/>
      <c r="AK49" s="306"/>
      <c r="AL49" s="306"/>
      <c r="AM49" s="306"/>
      <c r="AN49" s="306"/>
      <c r="AO49" s="306"/>
      <c r="AP49" s="141"/>
      <c r="AQ49" s="142"/>
      <c r="AR49" s="142"/>
      <c r="AS49" s="143"/>
      <c r="AT49" s="144"/>
      <c r="AU49" s="142"/>
      <c r="AV49" s="142"/>
      <c r="AW49" s="145"/>
      <c r="AX49" s="144"/>
      <c r="AY49" s="142"/>
      <c r="AZ49" s="142"/>
      <c r="BA49" s="143"/>
      <c r="BB49" s="146"/>
      <c r="BC49" s="147"/>
      <c r="BD49" s="147"/>
      <c r="BE49" s="148"/>
    </row>
    <row r="50" spans="2:58" s="102" customFormat="1" ht="58.95" customHeight="1">
      <c r="W50" s="149"/>
      <c r="X50" s="149"/>
      <c r="Y50" s="149"/>
      <c r="Z50" s="149"/>
      <c r="AA50" s="149"/>
      <c r="AB50" s="149"/>
      <c r="AC50" s="149"/>
      <c r="AD50" s="150"/>
      <c r="AE50" s="293"/>
      <c r="AF50" s="294"/>
      <c r="AG50" s="294"/>
      <c r="AH50" s="295"/>
      <c r="AI50" s="305" t="s">
        <v>16</v>
      </c>
      <c r="AJ50" s="306"/>
      <c r="AK50" s="306"/>
      <c r="AL50" s="306"/>
      <c r="AM50" s="306"/>
      <c r="AN50" s="306"/>
      <c r="AO50" s="306"/>
      <c r="AP50" s="141"/>
      <c r="AQ50" s="142"/>
      <c r="AR50" s="142"/>
      <c r="AS50" s="143"/>
      <c r="AT50" s="144"/>
      <c r="AU50" s="142"/>
      <c r="AV50" s="142"/>
      <c r="AW50" s="145"/>
      <c r="AX50" s="144"/>
      <c r="AY50" s="142"/>
      <c r="AZ50" s="142"/>
      <c r="BA50" s="143"/>
      <c r="BB50" s="146"/>
      <c r="BC50" s="147"/>
      <c r="BD50" s="147"/>
      <c r="BE50" s="148"/>
    </row>
    <row r="51" spans="2:58" s="102" customFormat="1" ht="58.95" customHeight="1" thickBot="1">
      <c r="W51" s="149"/>
      <c r="X51" s="149"/>
      <c r="Y51" s="149"/>
      <c r="Z51" s="149"/>
      <c r="AA51" s="149"/>
      <c r="AB51" s="149"/>
      <c r="AC51" s="149"/>
      <c r="AD51" s="150"/>
      <c r="AE51" s="296"/>
      <c r="AF51" s="297"/>
      <c r="AG51" s="297"/>
      <c r="AH51" s="298"/>
      <c r="AI51" s="312" t="s">
        <v>81</v>
      </c>
      <c r="AJ51" s="313"/>
      <c r="AK51" s="313"/>
      <c r="AL51" s="313"/>
      <c r="AM51" s="313"/>
      <c r="AN51" s="313"/>
      <c r="AO51" s="313"/>
      <c r="AP51" s="151"/>
      <c r="AQ51" s="152"/>
      <c r="AR51" s="152"/>
      <c r="AS51" s="153"/>
      <c r="AT51" s="154"/>
      <c r="AU51" s="152"/>
      <c r="AV51" s="152"/>
      <c r="AW51" s="155">
        <v>2</v>
      </c>
      <c r="AX51" s="154"/>
      <c r="AY51" s="152"/>
      <c r="AZ51" s="152"/>
      <c r="BA51" s="153">
        <v>1</v>
      </c>
      <c r="BB51" s="156"/>
      <c r="BC51" s="46"/>
      <c r="BD51" s="46"/>
      <c r="BE51" s="47">
        <v>1</v>
      </c>
    </row>
    <row r="52" spans="2:58" s="8" customFormat="1" ht="59.25" customHeight="1">
      <c r="D52" s="157" t="s">
        <v>70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</row>
    <row r="53" spans="2:58" s="102" customFormat="1" ht="60.75" customHeight="1" thickBot="1">
      <c r="B53" s="310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160"/>
      <c r="AB53" s="246"/>
      <c r="AC53" s="246"/>
      <c r="AD53" s="246"/>
      <c r="AE53" s="361" t="s">
        <v>58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</row>
    <row r="54" spans="2:58" s="102" customFormat="1" ht="69.75" customHeight="1" thickBot="1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345"/>
      <c r="U54" s="346"/>
      <c r="V54" s="239"/>
      <c r="W54" s="299"/>
      <c r="X54" s="299"/>
      <c r="Y54" s="352"/>
      <c r="Z54" s="352"/>
      <c r="AA54" s="163"/>
      <c r="AB54" s="246"/>
      <c r="AC54" s="246"/>
      <c r="AD54" s="246"/>
      <c r="AE54" s="274" t="s">
        <v>50</v>
      </c>
      <c r="AF54" s="274"/>
      <c r="AG54" s="274"/>
      <c r="AH54" s="274"/>
      <c r="AI54" s="274"/>
      <c r="AJ54" s="274"/>
      <c r="AK54" s="274" t="s">
        <v>52</v>
      </c>
      <c r="AL54" s="274"/>
      <c r="AM54" s="274"/>
      <c r="AN54" s="274" t="s">
        <v>49</v>
      </c>
      <c r="AO54" s="274"/>
      <c r="AP54" s="274"/>
      <c r="AQ54" s="274"/>
      <c r="AR54" s="274"/>
      <c r="AS54" s="274"/>
      <c r="AT54" s="274"/>
      <c r="AU54" s="274"/>
      <c r="AV54" s="274"/>
      <c r="AW54" s="274"/>
      <c r="AX54" s="274" t="s">
        <v>54</v>
      </c>
      <c r="AY54" s="274"/>
      <c r="AZ54" s="274"/>
      <c r="BA54" s="274"/>
      <c r="BB54" s="274" t="s">
        <v>51</v>
      </c>
      <c r="BC54" s="274"/>
      <c r="BD54" s="274"/>
      <c r="BE54" s="274"/>
    </row>
    <row r="55" spans="2:58" s="102" customFormat="1" ht="39.9" customHeight="1" thickBot="1"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301"/>
      <c r="U55" s="302"/>
      <c r="V55" s="166"/>
      <c r="W55" s="299"/>
      <c r="X55" s="299"/>
      <c r="Y55" s="300"/>
      <c r="Z55" s="300"/>
      <c r="AA55" s="167"/>
      <c r="AB55" s="246"/>
      <c r="AC55" s="246"/>
      <c r="AD55" s="246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8" s="102" customFormat="1" ht="99.6" customHeight="1" thickBot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01"/>
      <c r="U56" s="302"/>
      <c r="V56" s="166"/>
      <c r="W56" s="299"/>
      <c r="X56" s="299"/>
      <c r="Y56" s="300"/>
      <c r="Z56" s="300"/>
      <c r="AA56" s="167"/>
      <c r="AB56" s="246"/>
      <c r="AC56" s="246"/>
      <c r="AD56" s="246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 t="s">
        <v>56</v>
      </c>
      <c r="AY56" s="274"/>
      <c r="AZ56" s="274" t="s">
        <v>57</v>
      </c>
      <c r="BA56" s="274"/>
      <c r="BB56" s="274" t="s">
        <v>56</v>
      </c>
      <c r="BC56" s="274"/>
      <c r="BD56" s="274" t="s">
        <v>57</v>
      </c>
      <c r="BE56" s="274"/>
    </row>
    <row r="57" spans="2:58" s="102" customFormat="1" ht="42" customHeight="1" thickBot="1"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241"/>
      <c r="U57" s="242"/>
      <c r="V57" s="166"/>
      <c r="W57" s="239"/>
      <c r="X57" s="239"/>
      <c r="Y57" s="240"/>
      <c r="Z57" s="240"/>
      <c r="AA57" s="167"/>
      <c r="AB57" s="246"/>
      <c r="AC57" s="246"/>
      <c r="AD57" s="246"/>
      <c r="AE57" s="274" t="s">
        <v>55</v>
      </c>
      <c r="AF57" s="274"/>
      <c r="AG57" s="274"/>
      <c r="AH57" s="274"/>
      <c r="AI57" s="274"/>
      <c r="AJ57" s="274"/>
      <c r="AK57" s="274" t="s">
        <v>53</v>
      </c>
      <c r="AL57" s="274"/>
      <c r="AM57" s="274"/>
      <c r="AN57" s="274" t="s">
        <v>95</v>
      </c>
      <c r="AO57" s="274"/>
      <c r="AP57" s="274"/>
      <c r="AQ57" s="274"/>
      <c r="AR57" s="274"/>
      <c r="AS57" s="274"/>
      <c r="AT57" s="274"/>
      <c r="AU57" s="274"/>
      <c r="AV57" s="274"/>
      <c r="AW57" s="274"/>
      <c r="AX57" s="274">
        <v>2</v>
      </c>
      <c r="AY57" s="275"/>
      <c r="AZ57" s="274"/>
      <c r="BA57" s="275"/>
      <c r="BB57" s="274">
        <v>100</v>
      </c>
      <c r="BC57" s="275"/>
      <c r="BD57" s="274"/>
      <c r="BE57" s="275"/>
    </row>
    <row r="58" spans="2:58" s="102" customFormat="1" ht="39.9" customHeight="1" thickBot="1"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241"/>
      <c r="U58" s="242"/>
      <c r="V58" s="166"/>
      <c r="W58" s="239"/>
      <c r="X58" s="239"/>
      <c r="Y58" s="240"/>
      <c r="Z58" s="240"/>
      <c r="AA58" s="167"/>
      <c r="AB58" s="246"/>
      <c r="AC58" s="246"/>
      <c r="AD58" s="246"/>
      <c r="AE58" s="274"/>
      <c r="AF58" s="274"/>
      <c r="AG58" s="274"/>
      <c r="AH58" s="274"/>
      <c r="AI58" s="274"/>
      <c r="AJ58" s="274"/>
      <c r="AK58" s="274"/>
      <c r="AL58" s="274"/>
      <c r="AM58" s="274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</row>
    <row r="59" spans="2:58" s="102" customFormat="1" ht="39.9" customHeight="1" thickBot="1">
      <c r="B59" s="351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241"/>
      <c r="U59" s="242"/>
      <c r="V59" s="166"/>
      <c r="W59" s="239"/>
      <c r="X59" s="239"/>
      <c r="Y59" s="240"/>
      <c r="Z59" s="240"/>
      <c r="AA59" s="167"/>
      <c r="AB59" s="246"/>
      <c r="AC59" s="246"/>
      <c r="AD59" s="246"/>
      <c r="AE59" s="274"/>
      <c r="AF59" s="274"/>
      <c r="AG59" s="274"/>
      <c r="AH59" s="274"/>
      <c r="AI59" s="274"/>
      <c r="AJ59" s="274"/>
      <c r="AK59" s="274"/>
      <c r="AL59" s="274"/>
      <c r="AM59" s="274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</row>
    <row r="60" spans="2:58" s="102" customFormat="1" ht="39.9" customHeight="1">
      <c r="B60" s="351"/>
      <c r="T60" s="343"/>
      <c r="U60" s="344"/>
      <c r="V60" s="344"/>
      <c r="W60" s="344"/>
      <c r="X60" s="344"/>
      <c r="Y60" s="344"/>
      <c r="Z60" s="344"/>
      <c r="AA60" s="344"/>
      <c r="AB60" s="344"/>
      <c r="AC60" s="344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</row>
    <row r="61" spans="2:58" s="102" customFormat="1" ht="39.9" customHeight="1"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241"/>
      <c r="U61" s="242"/>
      <c r="V61" s="166"/>
      <c r="W61" s="239"/>
      <c r="X61" s="239"/>
      <c r="Y61" s="240"/>
      <c r="Z61" s="240"/>
      <c r="AA61" s="167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349"/>
      <c r="BE61" s="349"/>
    </row>
    <row r="62" spans="2:58" s="127" customFormat="1" ht="53.4" customHeight="1"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272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</row>
    <row r="63" spans="2:58" s="235" customFormat="1" ht="53.25" customHeight="1"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V63" s="237"/>
      <c r="W63" s="237"/>
      <c r="X63" s="237"/>
      <c r="Y63" s="238"/>
      <c r="Z63" s="238"/>
      <c r="AA63" s="238"/>
      <c r="AB63" s="238"/>
      <c r="AC63" s="238"/>
      <c r="AD63" s="238"/>
      <c r="AE63" s="238"/>
      <c r="AF63" s="268" t="s">
        <v>109</v>
      </c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9"/>
      <c r="BE63" s="269"/>
    </row>
    <row r="64" spans="2:58" s="10" customFormat="1" ht="120.75" customHeight="1">
      <c r="U64" s="101"/>
      <c r="V64" s="168" t="s">
        <v>36</v>
      </c>
      <c r="W64" s="169"/>
      <c r="X64" s="170"/>
      <c r="Y64" s="171"/>
      <c r="Z64" s="171"/>
      <c r="AA64" s="270" t="s">
        <v>98</v>
      </c>
      <c r="AB64" s="271"/>
      <c r="AC64" s="271"/>
      <c r="AD64" s="271"/>
      <c r="AE64" s="271"/>
      <c r="AF64" s="271"/>
      <c r="AG64" s="172"/>
      <c r="AH64" s="172"/>
      <c r="AI64" s="173"/>
      <c r="AJ64" s="173"/>
      <c r="AK64" s="174"/>
      <c r="AL64" s="174"/>
      <c r="AM64" s="174"/>
      <c r="AN64" s="173"/>
      <c r="AO64" s="175"/>
      <c r="AP64" s="176"/>
      <c r="AQ64" s="175"/>
      <c r="AR64" s="176"/>
      <c r="AS64" s="175"/>
      <c r="AT64" s="176"/>
    </row>
    <row r="65" spans="2:54" s="244" customFormat="1" ht="43.95" customHeight="1">
      <c r="U65" s="243"/>
      <c r="V65" s="177"/>
      <c r="W65" s="177"/>
      <c r="X65" s="178"/>
      <c r="Y65" s="179" t="s">
        <v>23</v>
      </c>
      <c r="AA65" s="180"/>
      <c r="AB65" s="181" t="s">
        <v>24</v>
      </c>
      <c r="AC65" s="181"/>
      <c r="AD65" s="182"/>
      <c r="AE65" s="182"/>
      <c r="AF65" s="182"/>
      <c r="AG65" s="182"/>
      <c r="AH65" s="182"/>
      <c r="AI65" s="183"/>
      <c r="AJ65" s="183"/>
      <c r="AK65" s="184"/>
      <c r="AL65" s="184"/>
      <c r="AM65" s="184"/>
      <c r="AN65" s="183"/>
      <c r="AO65" s="185"/>
      <c r="AP65" s="186"/>
      <c r="AQ65" s="185"/>
      <c r="AR65" s="186"/>
      <c r="AS65" s="185"/>
      <c r="AT65" s="186"/>
    </row>
    <row r="66" spans="2:54" s="10" customFormat="1" ht="24.9" customHeight="1">
      <c r="U66" s="101"/>
      <c r="V66" s="187"/>
      <c r="W66" s="187"/>
      <c r="X66" s="188"/>
      <c r="Y66" s="188"/>
      <c r="Z66" s="188"/>
      <c r="AA66" s="189"/>
      <c r="AB66" s="189"/>
      <c r="AC66" s="189"/>
      <c r="AD66" s="172"/>
      <c r="AE66" s="172"/>
      <c r="AF66" s="172"/>
      <c r="AG66" s="172"/>
      <c r="AH66" s="172"/>
      <c r="AI66" s="173"/>
      <c r="AJ66" s="173"/>
      <c r="AK66" s="174"/>
      <c r="AL66" s="174"/>
      <c r="AM66" s="174"/>
      <c r="AN66" s="173"/>
      <c r="AO66" s="175"/>
      <c r="AP66" s="176"/>
      <c r="AQ66" s="175"/>
      <c r="AR66" s="176"/>
      <c r="AS66" s="175"/>
      <c r="AT66" s="176"/>
    </row>
    <row r="67" spans="2:54" s="10" customFormat="1" ht="75" customHeight="1">
      <c r="U67" s="190"/>
      <c r="V67" s="191" t="s">
        <v>71</v>
      </c>
      <c r="W67" s="191"/>
      <c r="X67" s="170"/>
      <c r="Y67" s="171"/>
      <c r="Z67" s="171"/>
      <c r="AA67" s="270" t="s">
        <v>98</v>
      </c>
      <c r="AB67" s="271"/>
      <c r="AC67" s="271"/>
      <c r="AD67" s="271"/>
      <c r="AE67" s="271"/>
      <c r="AF67" s="271"/>
      <c r="AI67" s="192"/>
      <c r="AJ67" s="192"/>
      <c r="AK67" s="192"/>
      <c r="AL67" s="192"/>
      <c r="AM67" s="192"/>
      <c r="AN67" s="192"/>
      <c r="AO67" s="192"/>
      <c r="AP67" s="192"/>
      <c r="AQ67" s="192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4"/>
    </row>
    <row r="68" spans="2:54" s="244" customFormat="1" ht="40.200000000000003" customHeight="1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95"/>
      <c r="V68" s="195"/>
      <c r="W68" s="195"/>
      <c r="X68" s="178"/>
      <c r="Y68" s="179" t="s">
        <v>23</v>
      </c>
      <c r="AA68" s="180"/>
      <c r="AB68" s="181" t="s">
        <v>24</v>
      </c>
      <c r="AC68" s="181"/>
      <c r="AD68" s="182"/>
      <c r="AE68" s="181"/>
      <c r="AF68" s="181"/>
      <c r="AI68" s="196"/>
      <c r="AJ68" s="196"/>
      <c r="AK68" s="196"/>
      <c r="AL68" s="196"/>
      <c r="AM68" s="196"/>
      <c r="AN68" s="196"/>
      <c r="AO68" s="196"/>
      <c r="AP68" s="196"/>
      <c r="AQ68" s="196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</row>
    <row r="69" spans="2:54" s="102" customFormat="1" ht="24.9" customHeight="1">
      <c r="V69" s="199"/>
      <c r="W69" s="209"/>
      <c r="X69" s="210"/>
      <c r="Y69" s="211"/>
      <c r="Z69" s="212"/>
      <c r="AA69" s="212"/>
      <c r="AB69" s="213"/>
      <c r="AC69" s="214"/>
      <c r="AD69" s="215"/>
      <c r="AE69" s="213"/>
      <c r="AF69" s="216"/>
      <c r="AG69" s="213"/>
      <c r="AJ69" s="197"/>
      <c r="AK69" s="197"/>
      <c r="AL69" s="198"/>
      <c r="AM69" s="198"/>
      <c r="AN69" s="198"/>
      <c r="AO69" s="197"/>
      <c r="AP69" s="217"/>
      <c r="AQ69" s="210"/>
      <c r="AR69" s="210"/>
      <c r="AS69" s="218"/>
      <c r="AT69" s="218"/>
      <c r="AU69" s="212"/>
      <c r="AV69" s="213"/>
      <c r="AW69" s="215"/>
      <c r="AX69" s="215"/>
      <c r="AY69" s="216"/>
      <c r="AZ69" s="215"/>
      <c r="BA69" s="213"/>
      <c r="BB69" s="213"/>
    </row>
    <row r="70" spans="2:54" s="102" customFormat="1" ht="49.5" customHeight="1">
      <c r="AD70" s="213"/>
      <c r="AE70" s="216"/>
      <c r="AF70" s="213"/>
      <c r="AI70" s="197"/>
      <c r="AJ70" s="197"/>
      <c r="AK70" s="198"/>
      <c r="AL70" s="198"/>
      <c r="AM70" s="198"/>
      <c r="AN70" s="197"/>
      <c r="AO70" s="217"/>
      <c r="AP70" s="210"/>
      <c r="AQ70" s="210"/>
      <c r="AR70" s="218"/>
      <c r="AS70" s="218"/>
      <c r="AT70" s="212"/>
      <c r="AU70" s="213"/>
      <c r="AV70" s="215"/>
      <c r="AW70" s="215"/>
      <c r="AX70" s="216"/>
      <c r="AY70" s="215"/>
      <c r="AZ70" s="213"/>
      <c r="BA70" s="213"/>
    </row>
    <row r="71" spans="2:54" s="10" customFormat="1" ht="75" customHeight="1">
      <c r="U71" s="190"/>
      <c r="V71" s="191" t="s">
        <v>108</v>
      </c>
      <c r="W71" s="191"/>
      <c r="X71" s="170"/>
      <c r="Y71" s="171"/>
      <c r="Z71" s="171"/>
      <c r="AA71" s="270" t="s">
        <v>98</v>
      </c>
      <c r="AB71" s="271"/>
      <c r="AC71" s="271"/>
      <c r="AD71" s="271"/>
      <c r="AE71" s="271"/>
      <c r="AF71" s="271"/>
      <c r="AI71" s="192"/>
      <c r="AJ71" s="192"/>
      <c r="AK71" s="192"/>
      <c r="AL71" s="192"/>
      <c r="AM71" s="192"/>
      <c r="AN71" s="192"/>
      <c r="AO71" s="192"/>
      <c r="AP71" s="192"/>
      <c r="AQ71" s="192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4"/>
    </row>
    <row r="72" spans="2:54" s="244" customFormat="1" ht="40.200000000000003" customHeight="1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95"/>
      <c r="V72" s="195"/>
      <c r="W72" s="195"/>
      <c r="X72" s="178"/>
      <c r="Y72" s="179" t="s">
        <v>23</v>
      </c>
      <c r="AA72" s="180"/>
      <c r="AB72" s="181" t="s">
        <v>24</v>
      </c>
      <c r="AC72" s="181"/>
      <c r="AD72" s="182"/>
      <c r="AE72" s="181"/>
      <c r="AF72" s="181"/>
      <c r="AI72" s="196"/>
      <c r="AJ72" s="196"/>
      <c r="AK72" s="196"/>
      <c r="AL72" s="196"/>
      <c r="AM72" s="196"/>
      <c r="AN72" s="196"/>
      <c r="AO72" s="196"/>
      <c r="AP72" s="196"/>
      <c r="AQ72" s="196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</row>
    <row r="73" spans="2:54" s="102" customFormat="1" ht="13.8">
      <c r="U73" s="199"/>
      <c r="Y73" s="258"/>
      <c r="Z73" s="258"/>
      <c r="AA73" s="259"/>
      <c r="AB73" s="258"/>
      <c r="AC73" s="258"/>
      <c r="AD73" s="258"/>
      <c r="AF73" s="259"/>
      <c r="AG73" s="259"/>
      <c r="AH73" s="259"/>
      <c r="AI73" s="258"/>
      <c r="AJ73" s="258"/>
      <c r="AN73" s="258"/>
      <c r="AO73" s="258"/>
      <c r="AS73" s="6"/>
      <c r="AT73" s="6"/>
      <c r="AU73" s="6"/>
      <c r="AV73" s="6"/>
      <c r="AW73" s="6"/>
      <c r="AX73" s="6"/>
      <c r="AY73" s="6"/>
    </row>
    <row r="74" spans="2:54">
      <c r="U74" s="6"/>
      <c r="V74" s="74"/>
      <c r="W74" s="6"/>
      <c r="X74" s="74"/>
      <c r="Y74" s="6"/>
      <c r="Z74" s="6"/>
      <c r="AA74" s="6"/>
      <c r="AB74" s="6"/>
      <c r="AC74" s="6"/>
      <c r="AD74" s="6"/>
    </row>
    <row r="75" spans="2:54" ht="21">
      <c r="U75" s="260"/>
      <c r="V75" s="260"/>
      <c r="W75" s="260"/>
      <c r="X75" s="260"/>
      <c r="Y75" s="261"/>
      <c r="Z75" s="261"/>
      <c r="AA75" s="261"/>
      <c r="AB75" s="261"/>
      <c r="AC75" s="261"/>
      <c r="AD75" s="262"/>
      <c r="AE75" s="263"/>
      <c r="AF75" s="263"/>
      <c r="AG75" s="264"/>
      <c r="AH75" s="265"/>
      <c r="AI75" s="265"/>
      <c r="AJ75" s="265"/>
      <c r="AK75" s="266" t="s">
        <v>22</v>
      </c>
      <c r="AL75" s="339"/>
      <c r="AM75" s="339"/>
      <c r="AN75" s="339"/>
      <c r="AO75" s="339"/>
      <c r="AP75" s="339"/>
      <c r="AQ75" s="339"/>
      <c r="AR75" s="266" t="s">
        <v>22</v>
      </c>
      <c r="AS75" s="267"/>
    </row>
    <row r="79" spans="2:54">
      <c r="AA79" s="64" t="s">
        <v>25</v>
      </c>
    </row>
  </sheetData>
  <mergeCells count="145">
    <mergeCell ref="AU2:BE2"/>
    <mergeCell ref="AX21:BA21"/>
    <mergeCell ref="AX22:BA22"/>
    <mergeCell ref="BB21:BE21"/>
    <mergeCell ref="BB22:BE22"/>
    <mergeCell ref="B4:BA4"/>
    <mergeCell ref="B6:BA6"/>
    <mergeCell ref="V7:AZ7"/>
    <mergeCell ref="T9:U9"/>
    <mergeCell ref="W8:AK8"/>
    <mergeCell ref="X9:AG9"/>
    <mergeCell ref="A10:U10"/>
    <mergeCell ref="A11:U11"/>
    <mergeCell ref="BA13:BE13"/>
    <mergeCell ref="BB9:BE9"/>
    <mergeCell ref="U16:AU16"/>
    <mergeCell ref="AX20:BE20"/>
    <mergeCell ref="B18:B24"/>
    <mergeCell ref="W10:AB10"/>
    <mergeCell ref="AI10:AS10"/>
    <mergeCell ref="BA10:BF10"/>
    <mergeCell ref="V14:AB14"/>
    <mergeCell ref="AV10:AZ11"/>
    <mergeCell ref="AX19:BE19"/>
    <mergeCell ref="AB11:AU11"/>
    <mergeCell ref="BA11:BF11"/>
    <mergeCell ref="W13:AU13"/>
    <mergeCell ref="B17:BE17"/>
    <mergeCell ref="A12:U12"/>
    <mergeCell ref="AV13:AZ14"/>
    <mergeCell ref="AE18:AF20"/>
    <mergeCell ref="AG18:AN20"/>
    <mergeCell ref="AP18:AW20"/>
    <mergeCell ref="A14:U14"/>
    <mergeCell ref="W18:AD24"/>
    <mergeCell ref="AH21:AN21"/>
    <mergeCell ref="A15:U15"/>
    <mergeCell ref="BC23:BE23"/>
    <mergeCell ref="BB23:BB24"/>
    <mergeCell ref="AY23:BA23"/>
    <mergeCell ref="AS21:AS24"/>
    <mergeCell ref="AW21:AW24"/>
    <mergeCell ref="AV21:AV24"/>
    <mergeCell ref="AE21:AE24"/>
    <mergeCell ref="AX23:AX24"/>
    <mergeCell ref="AF21:AF24"/>
    <mergeCell ref="V12:Z12"/>
    <mergeCell ref="AE14:AL14"/>
    <mergeCell ref="BB56:BC56"/>
    <mergeCell ref="BD56:BE56"/>
    <mergeCell ref="AX56:AY56"/>
    <mergeCell ref="AZ56:BA56"/>
    <mergeCell ref="T18:V24"/>
    <mergeCell ref="AX18:BE18"/>
    <mergeCell ref="AE53:BE53"/>
    <mergeCell ref="AU21:AU24"/>
    <mergeCell ref="AN22:AN24"/>
    <mergeCell ref="AP21:AP24"/>
    <mergeCell ref="AJ22:AK23"/>
    <mergeCell ref="AQ21:AQ24"/>
    <mergeCell ref="AR21:AR24"/>
    <mergeCell ref="AT21:AT24"/>
    <mergeCell ref="AG21:AG24"/>
    <mergeCell ref="AL22:AM23"/>
    <mergeCell ref="AO18:AO24"/>
    <mergeCell ref="AH22:AI23"/>
    <mergeCell ref="W25:AD25"/>
    <mergeCell ref="W32:AD32"/>
    <mergeCell ref="B37:AD37"/>
    <mergeCell ref="AI50:AO50"/>
    <mergeCell ref="AI43:AO43"/>
    <mergeCell ref="AI47:AO47"/>
    <mergeCell ref="AL75:AQ75"/>
    <mergeCell ref="T52:BE52"/>
    <mergeCell ref="B34:AD34"/>
    <mergeCell ref="B30:AD30"/>
    <mergeCell ref="W33:AD33"/>
    <mergeCell ref="T33:V33"/>
    <mergeCell ref="T60:AC60"/>
    <mergeCell ref="T54:U54"/>
    <mergeCell ref="T32:V32"/>
    <mergeCell ref="B38:BE38"/>
    <mergeCell ref="U43:V43"/>
    <mergeCell ref="B43:B44"/>
    <mergeCell ref="AE57:AJ59"/>
    <mergeCell ref="AB61:BE61"/>
    <mergeCell ref="AK57:AM59"/>
    <mergeCell ref="AN54:AW56"/>
    <mergeCell ref="W55:X55"/>
    <mergeCell ref="W54:X54"/>
    <mergeCell ref="U44:V44"/>
    <mergeCell ref="B59:B60"/>
    <mergeCell ref="AE54:AJ56"/>
    <mergeCell ref="Y54:Z54"/>
    <mergeCell ref="T56:U56"/>
    <mergeCell ref="Y55:Z55"/>
    <mergeCell ref="BA14:BE14"/>
    <mergeCell ref="AY15:BG15"/>
    <mergeCell ref="W28:AD28"/>
    <mergeCell ref="T29:V29"/>
    <mergeCell ref="W29:AD29"/>
    <mergeCell ref="T36:V36"/>
    <mergeCell ref="B35:BE35"/>
    <mergeCell ref="T28:V28"/>
    <mergeCell ref="B28:S28"/>
    <mergeCell ref="B29:S29"/>
    <mergeCell ref="B27:BE27"/>
    <mergeCell ref="T25:V25"/>
    <mergeCell ref="B26:BE26"/>
    <mergeCell ref="B31:BE31"/>
    <mergeCell ref="W36:AD36"/>
    <mergeCell ref="B36:S36"/>
    <mergeCell ref="AI46:AO46"/>
    <mergeCell ref="B32:S32"/>
    <mergeCell ref="B33:S33"/>
    <mergeCell ref="B53:Z53"/>
    <mergeCell ref="AI48:AO48"/>
    <mergeCell ref="AI51:AO51"/>
    <mergeCell ref="B42:AD42"/>
    <mergeCell ref="AI44:AO44"/>
    <mergeCell ref="AI45:AO45"/>
    <mergeCell ref="AF63:BE63"/>
    <mergeCell ref="AA64:AF64"/>
    <mergeCell ref="AA67:AF67"/>
    <mergeCell ref="AA71:AF71"/>
    <mergeCell ref="N62:BF62"/>
    <mergeCell ref="BB57:BC59"/>
    <mergeCell ref="BD57:BE59"/>
    <mergeCell ref="BB54:BE55"/>
    <mergeCell ref="B39:S39"/>
    <mergeCell ref="T39:V39"/>
    <mergeCell ref="W39:AD39"/>
    <mergeCell ref="B41:AD41"/>
    <mergeCell ref="AN57:AW59"/>
    <mergeCell ref="AX57:AY59"/>
    <mergeCell ref="AZ57:BA59"/>
    <mergeCell ref="B40:AD40"/>
    <mergeCell ref="AE43:AH51"/>
    <mergeCell ref="AX54:BA55"/>
    <mergeCell ref="AK54:AM56"/>
    <mergeCell ref="W56:X56"/>
    <mergeCell ref="Y56:Z56"/>
    <mergeCell ref="T55:U55"/>
    <mergeCell ref="AB43:AD44"/>
    <mergeCell ref="AI49:AO49"/>
  </mergeCells>
  <phoneticPr fontId="0" type="noConversion"/>
  <printOptions horizontalCentered="1"/>
  <pageMargins left="0.39370078740157483" right="0.19685039370078741" top="0.39370078740157483" bottom="0.39370078740157483" header="0" footer="0"/>
  <pageSetup paperSize="9" scale="21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PhD_101_1 курс</vt:lpstr>
      <vt:lpstr>'PhD_101_1 курс'!Область_печати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Пользователь</cp:lastModifiedBy>
  <cp:lastPrinted>2021-05-25T17:48:06Z</cp:lastPrinted>
  <dcterms:created xsi:type="dcterms:W3CDTF">2016-09-02T06:28:00Z</dcterms:created>
  <dcterms:modified xsi:type="dcterms:W3CDTF">2021-05-30T21:56:11Z</dcterms:modified>
</cp:coreProperties>
</file>