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160" windowHeight="8832"/>
  </bookViews>
  <sheets>
    <sheet name="РНП_PhD_2" sheetId="6" r:id="rId1"/>
  </sheets>
  <definedNames>
    <definedName name="_xlnm.Print_Area" localSheetId="0">РНП_PhD_2!$A$1:$BG$72</definedName>
  </definedNames>
  <calcPr calcId="162913"/>
</workbook>
</file>

<file path=xl/calcChain.xml><?xml version="1.0" encoding="utf-8"?>
<calcChain xmlns="http://schemas.openxmlformats.org/spreadsheetml/2006/main">
  <c r="AN41" i="6"/>
  <c r="AG41"/>
  <c r="AO41" s="1"/>
  <c r="BB36"/>
  <c r="BC36"/>
  <c r="BD36"/>
  <c r="AZ36"/>
  <c r="AQ36"/>
  <c r="AP36"/>
  <c r="AN36"/>
  <c r="AK36"/>
  <c r="AJ36"/>
  <c r="AI36"/>
  <c r="BB61" l="1"/>
  <c r="BB58"/>
  <c r="AQ43"/>
  <c r="AQ45" s="1"/>
  <c r="AP43"/>
  <c r="AP44" s="1"/>
  <c r="BD42"/>
  <c r="BC42"/>
  <c r="BB42"/>
  <c r="AK42"/>
  <c r="AJ42"/>
  <c r="AI42"/>
  <c r="AH42"/>
  <c r="AE42"/>
  <c r="AG39"/>
  <c r="AN39" s="1"/>
  <c r="AF39"/>
  <c r="AO39" s="1"/>
  <c r="AF41"/>
  <c r="AZ35"/>
  <c r="AY35"/>
  <c r="AY36" s="1"/>
  <c r="AX35"/>
  <c r="AX36" s="1"/>
  <c r="AJ35"/>
  <c r="AH35"/>
  <c r="AH36" s="1"/>
  <c r="AE35"/>
  <c r="AE36" s="1"/>
  <c r="AG33"/>
  <c r="AG35" s="1"/>
  <c r="AG36" s="1"/>
  <c r="AF33"/>
  <c r="AF34"/>
  <c r="AO34" s="1"/>
  <c r="BD31"/>
  <c r="BC31"/>
  <c r="BB31"/>
  <c r="AZ31"/>
  <c r="AY31"/>
  <c r="AX31"/>
  <c r="AK31"/>
  <c r="AJ31"/>
  <c r="AI31"/>
  <c r="AH31"/>
  <c r="AE31"/>
  <c r="AG30"/>
  <c r="AN30" s="1"/>
  <c r="AN31" s="1"/>
  <c r="AF30"/>
  <c r="AG29"/>
  <c r="AF29"/>
  <c r="AN42" l="1"/>
  <c r="AN43" s="1"/>
  <c r="AG42"/>
  <c r="AF42"/>
  <c r="AO42"/>
  <c r="AI43"/>
  <c r="AF35"/>
  <c r="AF36" s="1"/>
  <c r="AO30"/>
  <c r="AK43"/>
  <c r="AO33"/>
  <c r="AO35" s="1"/>
  <c r="AO36" s="1"/>
  <c r="AO29"/>
  <c r="AG28" l="1"/>
  <c r="AG31" s="1"/>
  <c r="AF28"/>
  <c r="AF31" s="1"/>
  <c r="AJ43"/>
  <c r="AH43"/>
  <c r="AX43" l="1"/>
  <c r="BC43"/>
  <c r="AE43"/>
  <c r="AY43"/>
  <c r="BD43"/>
  <c r="AZ43"/>
  <c r="BB43"/>
  <c r="AF43"/>
  <c r="AO28"/>
  <c r="AO31" s="1"/>
  <c r="AG43"/>
  <c r="AO43" l="1"/>
</calcChain>
</file>

<file path=xl/sharedStrings.xml><?xml version="1.0" encoding="utf-8"?>
<sst xmlns="http://schemas.openxmlformats.org/spreadsheetml/2006/main" count="155" uniqueCount="118">
  <si>
    <t>РОБОЧИЙ   НАВЧАЛЬНИЙ   ПЛАН</t>
  </si>
  <si>
    <t>№ п/п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</si>
  <si>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</si>
  <si>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</si>
  <si>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</si>
  <si>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</si>
  <si>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</si>
  <si>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</si>
  <si>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</si>
  <si>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</si>
  <si>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</si>
  <si>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</si>
  <si>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</si>
  <si>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</si>
  <si>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</si>
  <si>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</si>
  <si>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</si>
  <si>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</si>
  <si>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</si>
  <si>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у тому числі</t>
  </si>
  <si>
    <t xml:space="preserve">Практичні </t>
  </si>
  <si>
    <t xml:space="preserve">Лабора-торні </t>
  </si>
  <si>
    <t>ПРАКТИКИ</t>
  </si>
  <si>
    <t>№</t>
  </si>
  <si>
    <t>Вид практики</t>
  </si>
  <si>
    <t>Термін проведення</t>
  </si>
  <si>
    <t>Тривалість у тижнях</t>
  </si>
  <si>
    <t>Семестр</t>
  </si>
  <si>
    <t>/</t>
  </si>
  <si>
    <t>(підпис)</t>
  </si>
  <si>
    <t>(П.І.Б.)</t>
  </si>
  <si>
    <t xml:space="preserve">  </t>
  </si>
  <si>
    <t xml:space="preserve">                                    (освітньої складової програми підготовки)</t>
  </si>
  <si>
    <t xml:space="preserve">                         ЗАТВЕРДЖУЮ</t>
  </si>
  <si>
    <t>(шифр і найменування галузі знань)</t>
  </si>
  <si>
    <t xml:space="preserve"> код і найменування спеціальності</t>
  </si>
  <si>
    <t xml:space="preserve">       Підготовки</t>
  </si>
  <si>
    <t>Індивідуальні
 заняття</t>
  </si>
  <si>
    <t>НАЦІОНАЛЬНИЙ ТЕХНІЧНИЙ УНІВЕРСИТЕТ УКРАЇНИ "КИЇВСЬКИЙ ПОЛІТЕХНІЧНИЙ ІНСТИТУТ  імені  ІГОРЯ СІКОРСЬКОГО"</t>
  </si>
  <si>
    <t xml:space="preserve"> Форма навчання</t>
  </si>
  <si>
    <t xml:space="preserve">  на основі</t>
  </si>
  <si>
    <t xml:space="preserve"> Обсяг освітньої
 складової</t>
  </si>
  <si>
    <t xml:space="preserve">        Голова НМК</t>
  </si>
  <si>
    <t>за НП</t>
  </si>
  <si>
    <t>з урахуван. 
Інд. занять</t>
  </si>
  <si>
    <t>Практич.
(комп.практ)</t>
  </si>
  <si>
    <t xml:space="preserve">Лаборатор
</t>
  </si>
  <si>
    <t>ВСЬОГО НОРМАТИВНИХ</t>
  </si>
  <si>
    <t>ВСЬОГО ВИБІРКОВИХ</t>
  </si>
  <si>
    <t>І. ОСВІТНЯ  СКЛАДОВА</t>
  </si>
  <si>
    <t xml:space="preserve">ЗАГАЛЬНА  КІЛЬКІСТЬ </t>
  </si>
  <si>
    <t>Проректор з навчальної роботи КПІ</t>
  </si>
  <si>
    <t xml:space="preserve">                         ім.Ігоря Сікорського </t>
  </si>
  <si>
    <t xml:space="preserve">    _________________ Анатолій  МЕЛЬНИЧЕНКО                       </t>
  </si>
  <si>
    <t xml:space="preserve">    доктора філософії</t>
  </si>
  <si>
    <r>
      <t xml:space="preserve">  </t>
    </r>
    <r>
      <rPr>
        <b/>
        <sz val="32"/>
        <rFont val="Arial"/>
        <family val="2"/>
        <charset val="204"/>
      </rPr>
      <t xml:space="preserve">за освітньо-науковою  програмою </t>
    </r>
  </si>
  <si>
    <t>Кафедра</t>
  </si>
  <si>
    <t>Вид роботи</t>
  </si>
  <si>
    <t>Всього 
годин</t>
  </si>
  <si>
    <t>Норма в годинах
на 1 аспіранта</t>
  </si>
  <si>
    <t>25 год на сем</t>
  </si>
  <si>
    <t>Кількість
аспірантів</t>
  </si>
  <si>
    <t>Керівництво</t>
  </si>
  <si>
    <t>Б</t>
  </si>
  <si>
    <t>К</t>
  </si>
  <si>
    <t>РОЗПОДІЛ ГОДИН ПО ПІДГОТОВЦІ ТА ЗАХИСТУ ДИСЕРТАЦІЇ ДОКТОРА ФІЛОСОФІЇ</t>
  </si>
  <si>
    <t>Освітні компоненти
(навчальні дисципліни, курсові проекти (роботи), практики, кваліфікаційна робота)Найменування дисциплін</t>
  </si>
  <si>
    <t>Розподіл аудиторних годин на тиждень за
курсами і семестрами</t>
  </si>
  <si>
    <t>18 тижнів</t>
  </si>
  <si>
    <t>13 тижнів</t>
  </si>
  <si>
    <t xml:space="preserve">  зі  спеціальністі</t>
  </si>
  <si>
    <t>Разом</t>
  </si>
  <si>
    <t xml:space="preserve">Навчальні дисципліни для здобуття глибинних знань зі спеціальності </t>
  </si>
  <si>
    <t xml:space="preserve">Навчальні дисципліни для здобуття універсальних компетентностей дослідника </t>
  </si>
  <si>
    <r>
      <t xml:space="preserve">* -  </t>
    </r>
    <r>
      <rPr>
        <sz val="14"/>
        <rFont val="Arial"/>
        <family val="2"/>
        <charset val="204"/>
      </rPr>
      <t>Педагогічна практика може проводитись протягом семестру</t>
    </r>
  </si>
  <si>
    <t xml:space="preserve">        Гарант ОНП       </t>
  </si>
  <si>
    <t>Назва  кафедр</t>
  </si>
  <si>
    <t>Індивідуальних завдань</t>
  </si>
  <si>
    <t>Кількість</t>
  </si>
  <si>
    <t xml:space="preserve">   екзаменів</t>
  </si>
  <si>
    <t xml:space="preserve"> заліків</t>
  </si>
  <si>
    <t xml:space="preserve"> Модульних контрольних  робіт</t>
  </si>
  <si>
    <t>Курсових проектів</t>
  </si>
  <si>
    <t>Курсових  робіт</t>
  </si>
  <si>
    <t>РГР, РР, ГР</t>
  </si>
  <si>
    <t>Рефератів</t>
  </si>
  <si>
    <t>очна (денна, вічірня)</t>
  </si>
  <si>
    <t>10 Природничі науки</t>
  </si>
  <si>
    <t xml:space="preserve"> з галузі знань</t>
  </si>
  <si>
    <t>101 Екологія</t>
  </si>
  <si>
    <t xml:space="preserve"> Екологія</t>
  </si>
  <si>
    <t>40 кр.ЕСТS</t>
  </si>
  <si>
    <r>
      <t xml:space="preserve">      </t>
    </r>
    <r>
      <rPr>
        <b/>
        <u/>
        <sz val="40"/>
        <rFont val="Arial"/>
        <family val="2"/>
        <charset val="204"/>
      </rPr>
      <t>ступеня магістра</t>
    </r>
  </si>
  <si>
    <t xml:space="preserve"> </t>
  </si>
  <si>
    <t>І. НОРМАТИВНІ</t>
  </si>
  <si>
    <t>Екології та технології рослинних полімерів</t>
  </si>
  <si>
    <t>Методологія наукових досліджень</t>
  </si>
  <si>
    <t>Організація науково-інноваційної діяльності</t>
  </si>
  <si>
    <t>/Микола ГОМЕЛЯ/</t>
  </si>
  <si>
    <t>ІІ курс</t>
  </si>
  <si>
    <t>ЛЕ-91ф (4+0)</t>
  </si>
  <si>
    <t>Моделювання стану суцільного середовища</t>
  </si>
  <si>
    <t>Машин та апаратів хімічних та нафтопереробних виробництв</t>
  </si>
  <si>
    <t>Системи і методи прийняття рішень в екології</t>
  </si>
  <si>
    <t>Освітній компонент 1 Ф-Каталог</t>
  </si>
  <si>
    <t>Сучасні технології кондиціонування та очищення води</t>
  </si>
  <si>
    <t>Раціональне використання природних ресурсів</t>
  </si>
  <si>
    <t>Освітній компонент 2 Ф-Каталог</t>
  </si>
  <si>
    <t>Педагогічна практика</t>
  </si>
  <si>
    <t>Геоінженерії</t>
  </si>
  <si>
    <t xml:space="preserve">                           на 2020/ 2021 навчальний рік</t>
  </si>
  <si>
    <t xml:space="preserve">                                               (прийому 2019 р.)</t>
  </si>
  <si>
    <t>денна</t>
  </si>
  <si>
    <t>3 семестр</t>
  </si>
  <si>
    <t>4 семестр</t>
  </si>
  <si>
    <t>2. ВИБІРКОВІ</t>
  </si>
  <si>
    <t>30.11.20-27.12.20</t>
  </si>
  <si>
    <t>"__01___"____07______ 2020 р.</t>
  </si>
</sst>
</file>

<file path=xl/styles.xml><?xml version="1.0" encoding="utf-8"?>
<styleSheet xmlns="http://schemas.openxmlformats.org/spreadsheetml/2006/main">
  <numFmts count="1">
    <numFmt numFmtId="164" formatCode="0.0"/>
  </numFmts>
  <fonts count="59">
    <font>
      <sz val="10"/>
      <name val="Arial Cyr"/>
      <charset val="204"/>
    </font>
    <font>
      <sz val="10"/>
      <name val="Arial"/>
      <family val="2"/>
      <charset val="204"/>
    </font>
    <font>
      <b/>
      <sz val="24"/>
      <name val="Arial"/>
      <family val="2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8"/>
      <name val="Arial"/>
      <family val="2"/>
    </font>
    <font>
      <b/>
      <sz val="32"/>
      <name val="Arial Cyr"/>
      <charset val="204"/>
    </font>
    <font>
      <b/>
      <sz val="26"/>
      <name val="Arial"/>
      <family val="2"/>
    </font>
    <font>
      <sz val="26"/>
      <name val="Arial"/>
      <family val="2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b/>
      <sz val="28"/>
      <name val="Arial Cyr"/>
      <charset val="204"/>
    </font>
    <font>
      <b/>
      <sz val="26"/>
      <name val="Arial"/>
      <family val="2"/>
      <charset val="204"/>
    </font>
    <font>
      <b/>
      <sz val="20"/>
      <name val="Arial"/>
      <family val="2"/>
      <charset val="204"/>
    </font>
    <font>
      <sz val="30"/>
      <name val="Arial Cyr"/>
      <charset val="204"/>
    </font>
    <font>
      <b/>
      <sz val="24"/>
      <name val="Arial"/>
      <family val="2"/>
      <charset val="204"/>
    </font>
    <font>
      <b/>
      <sz val="16"/>
      <name val="Arial"/>
      <family val="2"/>
      <charset val="204"/>
    </font>
    <font>
      <b/>
      <sz val="11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</font>
    <font>
      <sz val="11"/>
      <name val="Arial"/>
      <family val="2"/>
      <charset val="204"/>
    </font>
    <font>
      <sz val="26"/>
      <name val="Arial"/>
      <family val="2"/>
      <charset val="204"/>
    </font>
    <font>
      <sz val="20"/>
      <name val="Arial"/>
      <family val="2"/>
      <charset val="204"/>
    </font>
    <font>
      <sz val="26"/>
      <name val="Arial Cyr"/>
      <charset val="204"/>
    </font>
    <font>
      <b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2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2"/>
      <name val="Arial"/>
      <family val="2"/>
      <charset val="204"/>
    </font>
    <font>
      <sz val="11"/>
      <name val="Arial"/>
      <family val="2"/>
    </font>
    <font>
      <sz val="14"/>
      <name val="Arial"/>
      <family val="2"/>
    </font>
    <font>
      <sz val="28"/>
      <name val="Arial"/>
      <family val="2"/>
      <charset val="204"/>
    </font>
    <font>
      <b/>
      <sz val="36"/>
      <name val="Arial"/>
      <family val="2"/>
      <charset val="204"/>
    </font>
    <font>
      <sz val="28"/>
      <name val="Arial"/>
      <family val="2"/>
    </font>
    <font>
      <sz val="24"/>
      <name val="Arial"/>
      <family val="2"/>
      <charset val="204"/>
    </font>
    <font>
      <b/>
      <sz val="32"/>
      <name val="Arial"/>
      <family val="2"/>
    </font>
    <font>
      <b/>
      <sz val="32"/>
      <name val="Arial"/>
      <family val="2"/>
      <charset val="204"/>
    </font>
    <font>
      <sz val="32"/>
      <name val="Arial"/>
      <family val="2"/>
      <charset val="204"/>
    </font>
    <font>
      <sz val="18"/>
      <name val="Arial"/>
      <family val="2"/>
      <charset val="204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40"/>
      <name val="Arial"/>
      <family val="2"/>
    </font>
    <font>
      <sz val="40"/>
      <name val="Arial Cyr"/>
      <charset val="204"/>
    </font>
    <font>
      <sz val="40"/>
      <name val="Arial"/>
      <family val="2"/>
    </font>
    <font>
      <b/>
      <sz val="36"/>
      <name val="Arial"/>
      <family val="2"/>
    </font>
    <font>
      <b/>
      <sz val="48"/>
      <name val="Arial"/>
      <family val="2"/>
    </font>
    <font>
      <b/>
      <u/>
      <sz val="40"/>
      <name val="Arial"/>
      <family val="2"/>
      <charset val="204"/>
    </font>
    <font>
      <sz val="40"/>
      <name val="Arial"/>
      <family val="2"/>
      <charset val="204"/>
    </font>
    <font>
      <b/>
      <sz val="40"/>
      <name val="Arial Cyr"/>
      <family val="2"/>
      <charset val="204"/>
    </font>
    <font>
      <b/>
      <sz val="10"/>
      <name val="Arial Cyr"/>
      <charset val="204"/>
    </font>
    <font>
      <b/>
      <i/>
      <sz val="40"/>
      <name val="Arial"/>
      <family val="2"/>
      <charset val="204"/>
    </font>
    <font>
      <b/>
      <i/>
      <sz val="40"/>
      <name val="Arial"/>
      <family val="2"/>
    </font>
    <font>
      <b/>
      <sz val="3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0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6">
    <xf numFmtId="0" fontId="0" fillId="0" borderId="0" xfId="0"/>
    <xf numFmtId="49" fontId="9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9" fillId="0" borderId="38" xfId="0" applyNumberFormat="1" applyFont="1" applyFill="1" applyBorder="1" applyAlignment="1">
      <alignment horizontal="left" vertical="center"/>
    </xf>
    <xf numFmtId="49" fontId="9" fillId="0" borderId="38" xfId="0" applyNumberFormat="1" applyFont="1" applyFill="1" applyBorder="1" applyAlignment="1">
      <alignment horizontal="left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Protection="1"/>
    <xf numFmtId="0" fontId="11" fillId="0" borderId="0" xfId="0" applyFont="1" applyFill="1" applyBorder="1" applyProtection="1"/>
    <xf numFmtId="0" fontId="41" fillId="0" borderId="55" xfId="0" applyFont="1" applyFill="1" applyBorder="1" applyAlignment="1" applyProtection="1">
      <alignment horizontal="left" vertical="center"/>
    </xf>
    <xf numFmtId="0" fontId="11" fillId="0" borderId="56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/>
    <xf numFmtId="0" fontId="43" fillId="0" borderId="0" xfId="0" applyFont="1" applyFill="1" applyBorder="1" applyAlignment="1" applyProtection="1"/>
    <xf numFmtId="49" fontId="43" fillId="0" borderId="0" xfId="0" applyNumberFormat="1" applyFont="1" applyFill="1" applyBorder="1" applyAlignment="1" applyProtection="1">
      <alignment horizontal="left"/>
    </xf>
    <xf numFmtId="49" fontId="42" fillId="0" borderId="0" xfId="0" applyNumberFormat="1" applyFont="1" applyFill="1" applyBorder="1" applyAlignment="1" applyProtection="1">
      <alignment horizontal="left"/>
    </xf>
    <xf numFmtId="0" fontId="45" fillId="0" borderId="0" xfId="0" applyFont="1" applyFill="1" applyBorder="1" applyAlignment="1" applyProtection="1"/>
    <xf numFmtId="0" fontId="46" fillId="0" borderId="0" xfId="0" applyFont="1" applyFill="1" applyBorder="1" applyAlignment="1" applyProtection="1">
      <alignment horizontal="right"/>
    </xf>
    <xf numFmtId="0" fontId="44" fillId="0" borderId="0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2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53" fillId="0" borderId="0" xfId="0" applyFont="1" applyFill="1" applyBorder="1"/>
    <xf numFmtId="0" fontId="3" fillId="0" borderId="22" xfId="0" applyNumberFormat="1" applyFont="1" applyFill="1" applyBorder="1" applyAlignment="1">
      <alignment horizontal="center" vertical="center" wrapText="1" shrinkToFit="1"/>
    </xf>
    <xf numFmtId="0" fontId="3" fillId="0" borderId="93" xfId="0" applyNumberFormat="1" applyFont="1" applyFill="1" applyBorder="1" applyAlignment="1">
      <alignment horizontal="center" vertical="center" wrapText="1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22" xfId="0" applyNumberFormat="1" applyFont="1" applyFill="1" applyBorder="1" applyAlignment="1">
      <alignment horizontal="center" vertical="center" shrinkToFit="1"/>
    </xf>
    <xf numFmtId="0" fontId="3" fillId="0" borderId="24" xfId="0" applyNumberFormat="1" applyFont="1" applyFill="1" applyBorder="1" applyAlignment="1">
      <alignment horizontal="center" vertical="center" shrinkToFit="1"/>
    </xf>
    <xf numFmtId="1" fontId="3" fillId="0" borderId="22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shrinkToFit="1"/>
    </xf>
    <xf numFmtId="0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95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center" vertical="center" shrinkToFit="1"/>
    </xf>
    <xf numFmtId="0" fontId="3" fillId="0" borderId="11" xfId="0" applyNumberFormat="1" applyFont="1" applyFill="1" applyBorder="1" applyAlignment="1">
      <alignment horizontal="center" vertical="center" shrinkToFit="1"/>
    </xf>
    <xf numFmtId="0" fontId="3" fillId="0" borderId="36" xfId="0" applyNumberFormat="1" applyFont="1" applyFill="1" applyBorder="1" applyAlignment="1">
      <alignment horizontal="center" vertical="center" shrinkToFit="1"/>
    </xf>
    <xf numFmtId="0" fontId="3" fillId="0" borderId="37" xfId="0" applyNumberFormat="1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1" xfId="0" applyNumberFormat="1" applyFont="1" applyFill="1" applyBorder="1" applyAlignment="1">
      <alignment horizontal="center" vertical="center" wrapText="1" shrinkToFit="1"/>
    </xf>
    <xf numFmtId="0" fontId="3" fillId="0" borderId="96" xfId="0" applyNumberFormat="1" applyFont="1" applyFill="1" applyBorder="1" applyAlignment="1">
      <alignment horizontal="center" vertical="center" wrapText="1" shrinkToFi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43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95" xfId="0" applyNumberFormat="1" applyFont="1" applyFill="1" applyBorder="1" applyAlignment="1">
      <alignment horizontal="center" vertical="center" shrinkToFit="1"/>
    </xf>
    <xf numFmtId="0" fontId="3" fillId="0" borderId="96" xfId="0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/>
    <xf numFmtId="49" fontId="1" fillId="0" borderId="0" xfId="0" applyNumberFormat="1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1" fillId="0" borderId="0" xfId="0" applyFont="1" applyFill="1" applyBorder="1" applyAlignment="1"/>
    <xf numFmtId="0" fontId="9" fillId="0" borderId="0" xfId="0" applyFont="1" applyFill="1" applyBorder="1" applyAlignment="1">
      <alignment horizontal="left"/>
    </xf>
    <xf numFmtId="0" fontId="26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wrapText="1"/>
    </xf>
    <xf numFmtId="49" fontId="38" fillId="0" borderId="38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top"/>
    </xf>
    <xf numFmtId="0" fontId="51" fillId="0" borderId="38" xfId="0" applyNumberFormat="1" applyFont="1" applyFill="1" applyBorder="1" applyAlignment="1">
      <alignment horizontal="left" vertical="center"/>
    </xf>
    <xf numFmtId="0" fontId="35" fillId="0" borderId="38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/>
    </xf>
    <xf numFmtId="0" fontId="1" fillId="0" borderId="30" xfId="0" applyFont="1" applyFill="1" applyBorder="1"/>
    <xf numFmtId="0" fontId="1" fillId="0" borderId="22" xfId="0" applyFont="1" applyFill="1" applyBorder="1"/>
    <xf numFmtId="0" fontId="12" fillId="0" borderId="42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 textRotation="90"/>
    </xf>
    <xf numFmtId="0" fontId="1" fillId="0" borderId="0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center" textRotation="90"/>
    </xf>
    <xf numFmtId="0" fontId="2" fillId="0" borderId="40" xfId="0" applyNumberFormat="1" applyFont="1" applyFill="1" applyBorder="1" applyAlignment="1">
      <alignment horizontal="center" vertical="center" textRotation="90"/>
    </xf>
    <xf numFmtId="0" fontId="2" fillId="0" borderId="39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18" fillId="0" borderId="4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top"/>
    </xf>
    <xf numFmtId="0" fontId="53" fillId="0" borderId="0" xfId="0" applyFont="1" applyFill="1" applyBorder="1" applyAlignment="1">
      <alignment vertical="top"/>
    </xf>
    <xf numFmtId="0" fontId="3" fillId="0" borderId="0" xfId="0" applyFont="1" applyFill="1" applyBorder="1" applyProtection="1"/>
    <xf numFmtId="0" fontId="3" fillId="0" borderId="100" xfId="0" applyNumberFormat="1" applyFont="1" applyFill="1" applyBorder="1" applyAlignment="1">
      <alignment horizontal="center" vertical="center" wrapText="1" shrinkToFit="1"/>
    </xf>
    <xf numFmtId="0" fontId="3" fillId="0" borderId="97" xfId="0" applyNumberFormat="1" applyFont="1" applyFill="1" applyBorder="1" applyAlignment="1">
      <alignment horizontal="center" vertical="center" wrapText="1" shrinkToFit="1"/>
    </xf>
    <xf numFmtId="0" fontId="3" fillId="0" borderId="57" xfId="0" applyNumberFormat="1" applyFont="1" applyFill="1" applyBorder="1" applyAlignment="1">
      <alignment horizontal="center" vertical="center" shrinkToFit="1"/>
    </xf>
    <xf numFmtId="0" fontId="3" fillId="0" borderId="100" xfId="0" applyNumberFormat="1" applyFont="1" applyFill="1" applyBorder="1" applyAlignment="1">
      <alignment horizontal="center" vertical="center" shrinkToFit="1"/>
    </xf>
    <xf numFmtId="0" fontId="3" fillId="0" borderId="98" xfId="0" applyNumberFormat="1" applyFont="1" applyFill="1" applyBorder="1" applyAlignment="1">
      <alignment horizontal="center" vertical="center" shrinkToFit="1"/>
    </xf>
    <xf numFmtId="0" fontId="3" fillId="0" borderId="97" xfId="0" applyNumberFormat="1" applyFont="1" applyFill="1" applyBorder="1" applyAlignment="1">
      <alignment horizontal="center" vertical="center" shrinkToFit="1"/>
    </xf>
    <xf numFmtId="1" fontId="3" fillId="0" borderId="100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22" fillId="0" borderId="0" xfId="0" applyFont="1" applyFill="1" applyBorder="1"/>
    <xf numFmtId="0" fontId="3" fillId="0" borderId="98" xfId="0" applyFont="1" applyFill="1" applyBorder="1" applyAlignment="1">
      <alignment horizontal="center" vertical="center"/>
    </xf>
    <xf numFmtId="1" fontId="3" fillId="0" borderId="57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/>
    </xf>
    <xf numFmtId="0" fontId="53" fillId="0" borderId="0" xfId="0" applyNumberFormat="1" applyFont="1" applyFill="1" applyBorder="1"/>
    <xf numFmtId="0" fontId="53" fillId="0" borderId="0" xfId="0" applyNumberFormat="1" applyFont="1" applyFill="1" applyBorder="1" applyAlignment="1">
      <alignment horizontal="center" vertical="justify" wrapText="1"/>
    </xf>
    <xf numFmtId="0" fontId="3" fillId="0" borderId="102" xfId="0" applyNumberFormat="1" applyFont="1" applyFill="1" applyBorder="1" applyAlignment="1">
      <alignment horizontal="center" vertical="center" wrapText="1" shrinkToFit="1"/>
    </xf>
    <xf numFmtId="0" fontId="3" fillId="0" borderId="99" xfId="0" applyNumberFormat="1" applyFont="1" applyFill="1" applyBorder="1" applyAlignment="1">
      <alignment horizontal="center" vertical="center" shrinkToFit="1"/>
    </xf>
    <xf numFmtId="1" fontId="3" fillId="0" borderId="99" xfId="0" applyNumberFormat="1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textRotation="90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22" fillId="0" borderId="0" xfId="0" applyNumberFormat="1" applyFont="1" applyFill="1" applyBorder="1"/>
    <xf numFmtId="49" fontId="22" fillId="0" borderId="0" xfId="0" applyNumberFormat="1" applyFont="1" applyFill="1" applyBorder="1"/>
    <xf numFmtId="0" fontId="3" fillId="0" borderId="31" xfId="0" applyNumberFormat="1" applyFont="1" applyFill="1" applyBorder="1" applyAlignment="1">
      <alignment horizontal="center" vertical="center"/>
    </xf>
    <xf numFmtId="0" fontId="3" fillId="0" borderId="43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justify" wrapText="1"/>
    </xf>
    <xf numFmtId="0" fontId="23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 applyProtection="1">
      <alignment horizontal="left"/>
    </xf>
    <xf numFmtId="0" fontId="48" fillId="0" borderId="0" xfId="0" applyFont="1" applyFill="1" applyAlignment="1" applyProtection="1"/>
    <xf numFmtId="49" fontId="3" fillId="0" borderId="12" xfId="0" applyNumberFormat="1" applyFont="1" applyFill="1" applyBorder="1" applyAlignment="1" applyProtection="1">
      <alignment horizontal="left" vertical="justify"/>
    </xf>
    <xf numFmtId="49" fontId="3" fillId="0" borderId="12" xfId="0" applyNumberFormat="1" applyFont="1" applyFill="1" applyBorder="1" applyAlignment="1" applyProtection="1">
      <alignment horizontal="center" vertical="justify"/>
    </xf>
    <xf numFmtId="49" fontId="3" fillId="0" borderId="0" xfId="0" applyNumberFormat="1" applyFont="1" applyFill="1" applyBorder="1" applyAlignment="1">
      <alignment horizontal="left" vertical="justify"/>
    </xf>
    <xf numFmtId="0" fontId="53" fillId="0" borderId="0" xfId="0" applyFont="1" applyFill="1" applyAlignment="1"/>
    <xf numFmtId="0" fontId="53" fillId="0" borderId="0" xfId="0" applyFont="1" applyFill="1" applyBorder="1" applyAlignment="1"/>
    <xf numFmtId="49" fontId="53" fillId="0" borderId="0" xfId="0" applyNumberFormat="1" applyFont="1" applyFill="1" applyBorder="1" applyAlignment="1">
      <alignment horizontal="center" vertical="justify" wrapText="1"/>
    </xf>
    <xf numFmtId="49" fontId="3" fillId="0" borderId="0" xfId="0" applyNumberFormat="1" applyFont="1" applyFill="1" applyBorder="1" applyAlignment="1">
      <alignment horizontal="center" vertical="justify" wrapText="1"/>
    </xf>
    <xf numFmtId="0" fontId="34" fillId="0" borderId="0" xfId="0" applyFont="1" applyFill="1" applyBorder="1"/>
    <xf numFmtId="0" fontId="26" fillId="0" borderId="0" xfId="0" applyFont="1" applyFill="1" applyBorder="1"/>
    <xf numFmtId="0" fontId="34" fillId="0" borderId="0" xfId="0" applyFont="1" applyFill="1" applyBorder="1" applyAlignment="1">
      <alignment vertical="justify" wrapText="1"/>
    </xf>
    <xf numFmtId="49" fontId="26" fillId="0" borderId="0" xfId="0" applyNumberFormat="1" applyFont="1" applyFill="1" applyBorder="1" applyAlignment="1" applyProtection="1">
      <alignment horizontal="center" vertical="justify"/>
    </xf>
    <xf numFmtId="0" fontId="34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left" vertical="justify"/>
    </xf>
    <xf numFmtId="0" fontId="34" fillId="0" borderId="0" xfId="0" applyFont="1" applyFill="1" applyBorder="1" applyAlignment="1" applyProtection="1"/>
    <xf numFmtId="49" fontId="26" fillId="0" borderId="0" xfId="0" applyNumberFormat="1" applyFont="1" applyFill="1" applyBorder="1" applyAlignment="1">
      <alignment horizontal="left" vertical="justify"/>
    </xf>
    <xf numFmtId="0" fontId="34" fillId="0" borderId="0" xfId="0" applyFont="1" applyFill="1" applyAlignment="1"/>
    <xf numFmtId="0" fontId="34" fillId="0" borderId="0" xfId="0" applyFont="1" applyFill="1" applyBorder="1" applyAlignment="1"/>
    <xf numFmtId="49" fontId="34" fillId="0" borderId="0" xfId="0" applyNumberFormat="1" applyFont="1" applyFill="1" applyBorder="1" applyAlignment="1">
      <alignment horizontal="center" vertical="justify" wrapText="1"/>
    </xf>
    <xf numFmtId="49" fontId="26" fillId="0" borderId="0" xfId="0" applyNumberFormat="1" applyFont="1" applyFill="1" applyBorder="1" applyAlignment="1">
      <alignment horizontal="center" vertical="justify" wrapText="1"/>
    </xf>
    <xf numFmtId="0" fontId="53" fillId="0" borderId="0" xfId="0" applyFont="1" applyFill="1" applyBorder="1" applyAlignment="1">
      <alignment vertical="justify" wrapText="1"/>
    </xf>
    <xf numFmtId="49" fontId="3" fillId="0" borderId="0" xfId="0" applyNumberFormat="1" applyFont="1" applyFill="1" applyBorder="1" applyAlignment="1" applyProtection="1">
      <alignment horizontal="center" vertical="justify" wrapText="1"/>
    </xf>
    <xf numFmtId="49" fontId="3" fillId="0" borderId="0" xfId="0" applyNumberFormat="1" applyFont="1" applyFill="1" applyBorder="1" applyAlignment="1" applyProtection="1">
      <alignment horizontal="center" vertical="justify"/>
    </xf>
    <xf numFmtId="0" fontId="47" fillId="0" borderId="0" xfId="0" applyFont="1" applyFill="1" applyBorder="1" applyAlignment="1" applyProtection="1">
      <alignment horizontal="center"/>
    </xf>
    <xf numFmtId="0" fontId="47" fillId="0" borderId="0" xfId="0" applyFont="1" applyFill="1" applyBorder="1" applyAlignment="1" applyProtection="1">
      <alignment horizontal="left" vertical="center"/>
    </xf>
    <xf numFmtId="49" fontId="47" fillId="0" borderId="0" xfId="0" applyNumberFormat="1" applyFont="1" applyFill="1" applyBorder="1" applyAlignment="1" applyProtection="1">
      <alignment vertical="justify"/>
    </xf>
    <xf numFmtId="0" fontId="49" fillId="0" borderId="0" xfId="0" applyFont="1" applyFill="1" applyBorder="1" applyAlignment="1" applyProtection="1">
      <alignment horizontal="center"/>
    </xf>
    <xf numFmtId="0" fontId="49" fillId="0" borderId="0" xfId="0" applyFont="1" applyFill="1" applyBorder="1"/>
    <xf numFmtId="0" fontId="26" fillId="0" borderId="0" xfId="0" applyFont="1" applyFill="1" applyBorder="1" applyAlignment="1" applyProtection="1">
      <alignment horizontal="center"/>
    </xf>
    <xf numFmtId="49" fontId="26" fillId="0" borderId="0" xfId="0" applyNumberFormat="1" applyFont="1" applyFill="1" applyBorder="1" applyAlignment="1" applyProtection="1">
      <alignment horizontal="left" vertical="justify"/>
    </xf>
    <xf numFmtId="49" fontId="34" fillId="0" borderId="0" xfId="0" applyNumberFormat="1" applyFont="1" applyFill="1" applyBorder="1" applyAlignment="1" applyProtection="1">
      <alignment horizontal="left" vertical="justify"/>
    </xf>
    <xf numFmtId="49" fontId="26" fillId="0" borderId="0" xfId="0" applyNumberFormat="1" applyFont="1" applyFill="1" applyBorder="1" applyAlignment="1" applyProtection="1">
      <alignment horizontal="center" vertical="justify" wrapText="1"/>
    </xf>
    <xf numFmtId="0" fontId="33" fillId="0" borderId="0" xfId="0" applyFont="1" applyFill="1" applyBorder="1" applyAlignment="1" applyProtection="1"/>
    <xf numFmtId="0" fontId="22" fillId="0" borderId="0" xfId="0" applyFont="1" applyFill="1" applyBorder="1" applyAlignment="1" applyProtection="1"/>
    <xf numFmtId="0" fontId="22" fillId="0" borderId="0" xfId="0" applyFont="1" applyFill="1" applyAlignment="1"/>
    <xf numFmtId="0" fontId="31" fillId="0" borderId="0" xfId="0" applyFont="1" applyFill="1" applyBorder="1" applyProtection="1"/>
    <xf numFmtId="49" fontId="31" fillId="0" borderId="0" xfId="0" applyNumberFormat="1" applyFont="1" applyFill="1" applyBorder="1" applyAlignment="1" applyProtection="1">
      <alignment horizontal="left" vertical="justify" wrapText="1"/>
    </xf>
    <xf numFmtId="0" fontId="33" fillId="0" borderId="0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 vertical="justify"/>
    </xf>
    <xf numFmtId="0" fontId="31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NumberFormat="1" applyFont="1" applyFill="1" applyBorder="1" applyAlignment="1">
      <alignment vertical="top"/>
    </xf>
    <xf numFmtId="0" fontId="22" fillId="0" borderId="0" xfId="0" applyNumberFormat="1" applyFont="1" applyFill="1" applyBorder="1" applyAlignment="1"/>
    <xf numFmtId="0" fontId="19" fillId="0" borderId="0" xfId="0" applyFont="1" applyFill="1" applyBorder="1"/>
    <xf numFmtId="0" fontId="22" fillId="0" borderId="0" xfId="0" applyFont="1" applyFill="1"/>
    <xf numFmtId="0" fontId="22" fillId="0" borderId="0" xfId="0" applyFont="1" applyFill="1" applyAlignment="1">
      <alignment horizontal="center"/>
    </xf>
    <xf numFmtId="0" fontId="3" fillId="0" borderId="95" xfId="0" applyFont="1" applyFill="1" applyBorder="1" applyAlignment="1" applyProtection="1">
      <alignment horizontal="center" vertical="center" wrapText="1"/>
    </xf>
    <xf numFmtId="0" fontId="3" fillId="0" borderId="85" xfId="0" applyFont="1" applyFill="1" applyBorder="1" applyAlignment="1" applyProtection="1">
      <alignment horizontal="center" vertical="center" wrapText="1"/>
    </xf>
    <xf numFmtId="0" fontId="3" fillId="0" borderId="96" xfId="0" applyFont="1" applyFill="1" applyBorder="1" applyAlignment="1" applyProtection="1">
      <alignment horizontal="left" vertical="center" wrapText="1"/>
    </xf>
    <xf numFmtId="0" fontId="3" fillId="0" borderId="97" xfId="0" applyFont="1" applyFill="1" applyBorder="1" applyAlignment="1" applyProtection="1">
      <alignment horizontal="center" vertical="center" wrapText="1"/>
    </xf>
    <xf numFmtId="0" fontId="3" fillId="0" borderId="104" xfId="0" applyFont="1" applyFill="1" applyBorder="1" applyAlignment="1" applyProtection="1">
      <alignment horizontal="center" vertical="center" wrapText="1"/>
    </xf>
    <xf numFmtId="0" fontId="3" fillId="0" borderId="83" xfId="0" applyFont="1" applyFill="1" applyBorder="1" applyAlignment="1" applyProtection="1">
      <alignment horizontal="center" vertical="center" wrapText="1"/>
    </xf>
    <xf numFmtId="0" fontId="3" fillId="0" borderId="101" xfId="0" applyFont="1" applyFill="1" applyBorder="1" applyAlignment="1" applyProtection="1">
      <alignment horizontal="left" vertical="center" wrapText="1"/>
    </xf>
    <xf numFmtId="0" fontId="3" fillId="0" borderId="102" xfId="0" applyFont="1" applyFill="1" applyBorder="1" applyAlignment="1" applyProtection="1">
      <alignment horizontal="center" vertical="center" wrapText="1"/>
    </xf>
    <xf numFmtId="0" fontId="3" fillId="0" borderId="105" xfId="0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/>
    </xf>
    <xf numFmtId="0" fontId="3" fillId="0" borderId="101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left" vertical="center" wrapText="1"/>
    </xf>
    <xf numFmtId="0" fontId="3" fillId="0" borderId="34" xfId="0" applyNumberFormat="1" applyFont="1" applyFill="1" applyBorder="1" applyAlignment="1">
      <alignment horizontal="center" vertical="center" shrinkToFit="1"/>
    </xf>
    <xf numFmtId="1" fontId="3" fillId="0" borderId="99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top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3" fillId="0" borderId="94" xfId="0" applyFont="1" applyFill="1" applyBorder="1" applyAlignment="1">
      <alignment horizontal="center" vertical="center" wrapText="1"/>
    </xf>
    <xf numFmtId="0" fontId="49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/>
    <xf numFmtId="0" fontId="0" fillId="0" borderId="0" xfId="0" applyFill="1" applyAlignment="1" applyProtection="1"/>
    <xf numFmtId="49" fontId="32" fillId="0" borderId="0" xfId="0" applyNumberFormat="1" applyFont="1" applyFill="1" applyBorder="1" applyAlignment="1" applyProtection="1">
      <alignment horizontal="center" vertical="justify"/>
    </xf>
    <xf numFmtId="49" fontId="19" fillId="0" borderId="0" xfId="0" applyNumberFormat="1" applyFont="1" applyFill="1" applyBorder="1" applyAlignment="1" applyProtection="1">
      <alignment horizontal="center" vertical="justify"/>
    </xf>
    <xf numFmtId="0" fontId="32" fillId="0" borderId="0" xfId="0" applyFont="1" applyFill="1" applyBorder="1" applyAlignment="1" applyProtection="1"/>
    <xf numFmtId="0" fontId="29" fillId="0" borderId="0" xfId="0" applyFont="1" applyFill="1" applyBorder="1"/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right"/>
    </xf>
    <xf numFmtId="0" fontId="30" fillId="0" borderId="0" xfId="0" applyFont="1" applyFill="1" applyBorder="1" applyAlignment="1" applyProtection="1"/>
    <xf numFmtId="49" fontId="19" fillId="0" borderId="0" xfId="0" applyNumberFormat="1" applyFont="1" applyFill="1" applyBorder="1" applyAlignment="1" applyProtection="1">
      <alignment horizontal="left" vertical="justify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18" fillId="0" borderId="114" xfId="0" applyFont="1" applyFill="1" applyBorder="1" applyAlignment="1">
      <alignment horizontal="center" vertical="center"/>
    </xf>
    <xf numFmtId="0" fontId="18" fillId="0" borderId="108" xfId="0" applyFont="1" applyFill="1" applyBorder="1" applyAlignment="1">
      <alignment horizontal="center" vertical="center"/>
    </xf>
    <xf numFmtId="0" fontId="18" fillId="0" borderId="115" xfId="0" applyFont="1" applyFill="1" applyBorder="1" applyAlignment="1">
      <alignment horizontal="center" vertical="center"/>
    </xf>
    <xf numFmtId="0" fontId="18" fillId="0" borderId="106" xfId="0" applyNumberFormat="1" applyFont="1" applyFill="1" applyBorder="1" applyAlignment="1">
      <alignment horizontal="center" vertical="center"/>
    </xf>
    <xf numFmtId="0" fontId="18" fillId="0" borderId="115" xfId="0" applyNumberFormat="1" applyFont="1" applyFill="1" applyBorder="1" applyAlignment="1">
      <alignment horizontal="center" vertical="center"/>
    </xf>
    <xf numFmtId="0" fontId="21" fillId="0" borderId="107" xfId="0" applyFont="1" applyFill="1" applyBorder="1" applyAlignment="1">
      <alignment horizontal="center" vertical="center"/>
    </xf>
    <xf numFmtId="0" fontId="21" fillId="0" borderId="108" xfId="0" applyFont="1" applyFill="1" applyBorder="1" applyAlignment="1">
      <alignment horizontal="center" vertical="center"/>
    </xf>
    <xf numFmtId="0" fontId="21" fillId="0" borderId="109" xfId="0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>
      <alignment horizontal="center" vertical="center" shrinkToFit="1"/>
    </xf>
    <xf numFmtId="0" fontId="3" fillId="0" borderId="102" xfId="0" applyNumberFormat="1" applyFont="1" applyFill="1" applyBorder="1" applyAlignment="1">
      <alignment horizontal="center" vertical="center" shrinkToFit="1"/>
    </xf>
    <xf numFmtId="0" fontId="3" fillId="0" borderId="100" xfId="0" applyFont="1" applyFill="1" applyBorder="1" applyAlignment="1" applyProtection="1">
      <alignment horizontal="center" vertical="center" wrapText="1"/>
    </xf>
    <xf numFmtId="0" fontId="3" fillId="0" borderId="105" xfId="0" applyNumberFormat="1" applyFont="1" applyFill="1" applyBorder="1" applyAlignment="1">
      <alignment horizontal="center" vertical="center" shrinkToFit="1"/>
    </xf>
    <xf numFmtId="0" fontId="3" fillId="0" borderId="104" xfId="0" applyNumberFormat="1" applyFont="1" applyFill="1" applyBorder="1" applyAlignment="1">
      <alignment horizontal="center" vertical="center" wrapText="1" shrinkToFit="1"/>
    </xf>
    <xf numFmtId="0" fontId="3" fillId="0" borderId="47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104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32" xfId="0" applyNumberFormat="1" applyFont="1" applyFill="1" applyBorder="1" applyAlignment="1">
      <alignment horizontal="center" vertical="center"/>
    </xf>
    <xf numFmtId="164" fontId="3" fillId="0" borderId="34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3" fillId="0" borderId="105" xfId="0" applyNumberFormat="1" applyFont="1" applyFill="1" applyBorder="1" applyAlignment="1">
      <alignment horizontal="center" vertical="center" wrapText="1" shrinkToFit="1"/>
    </xf>
    <xf numFmtId="0" fontId="3" fillId="0" borderId="45" xfId="0" applyNumberFormat="1" applyFont="1" applyFill="1" applyBorder="1" applyAlignment="1">
      <alignment horizontal="center" vertical="center" shrinkToFit="1"/>
    </xf>
    <xf numFmtId="0" fontId="3" fillId="0" borderId="58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0" fontId="3" fillId="0" borderId="53" xfId="0" applyNumberFormat="1" applyFont="1" applyFill="1" applyBorder="1" applyAlignment="1">
      <alignment horizontal="center" vertical="center"/>
    </xf>
    <xf numFmtId="0" fontId="0" fillId="0" borderId="52" xfId="0" applyFill="1" applyBorder="1" applyAlignment="1">
      <alignment horizontal="left" vertical="center"/>
    </xf>
    <xf numFmtId="0" fontId="10" fillId="0" borderId="42" xfId="0" applyFont="1" applyFill="1" applyBorder="1" applyAlignment="1">
      <alignment horizontal="center" wrapText="1"/>
    </xf>
    <xf numFmtId="0" fontId="3" fillId="0" borderId="93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96" xfId="0" applyFont="1" applyFill="1" applyBorder="1" applyAlignment="1" applyProtection="1">
      <alignment horizontal="center" vertical="center" wrapText="1"/>
    </xf>
    <xf numFmtId="0" fontId="3" fillId="0" borderId="31" xfId="0" applyFont="1" applyFill="1" applyBorder="1" applyAlignment="1" applyProtection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4" fontId="3" fillId="0" borderId="104" xfId="0" applyNumberFormat="1" applyFont="1" applyFill="1" applyBorder="1" applyAlignment="1">
      <alignment horizontal="center" vertical="center"/>
    </xf>
    <xf numFmtId="164" fontId="3" fillId="0" borderId="102" xfId="0" applyNumberFormat="1" applyFont="1" applyFill="1" applyBorder="1" applyAlignment="1">
      <alignment horizontal="center" vertical="center"/>
    </xf>
    <xf numFmtId="164" fontId="3" fillId="0" borderId="100" xfId="0" applyNumberFormat="1" applyFont="1" applyFill="1" applyBorder="1" applyAlignment="1">
      <alignment horizontal="center" vertical="center"/>
    </xf>
    <xf numFmtId="164" fontId="3" fillId="0" borderId="102" xfId="0" applyNumberFormat="1" applyFont="1" applyFill="1" applyBorder="1" applyAlignment="1">
      <alignment horizontal="center" vertical="center" shrinkToFit="1"/>
    </xf>
    <xf numFmtId="164" fontId="3" fillId="0" borderId="100" xfId="0" applyNumberFormat="1" applyFont="1" applyFill="1" applyBorder="1" applyAlignment="1">
      <alignment horizontal="center" vertical="center" shrinkToFit="1"/>
    </xf>
    <xf numFmtId="0" fontId="3" fillId="0" borderId="93" xfId="0" applyFont="1" applyFill="1" applyBorder="1" applyAlignment="1">
      <alignment horizontal="center" vertical="center" wrapText="1"/>
    </xf>
    <xf numFmtId="0" fontId="3" fillId="0" borderId="96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right" vertical="center" shrinkToFit="1"/>
    </xf>
    <xf numFmtId="0" fontId="4" fillId="0" borderId="93" xfId="0" applyFont="1" applyFill="1" applyBorder="1" applyAlignment="1">
      <alignment horizontal="right" vertical="center" shrinkToFit="1"/>
    </xf>
    <xf numFmtId="0" fontId="47" fillId="0" borderId="64" xfId="0" applyFont="1" applyFill="1" applyBorder="1" applyAlignment="1">
      <alignment horizontal="center" vertical="center"/>
    </xf>
    <xf numFmtId="0" fontId="47" fillId="0" borderId="49" xfId="0" applyFont="1" applyFill="1" applyBorder="1" applyAlignment="1">
      <alignment horizontal="center" vertical="center"/>
    </xf>
    <xf numFmtId="0" fontId="47" fillId="0" borderId="66" xfId="0" applyFont="1" applyFill="1" applyBorder="1" applyAlignment="1">
      <alignment horizontal="center" vertical="center"/>
    </xf>
    <xf numFmtId="0" fontId="47" fillId="0" borderId="52" xfId="0" applyFont="1" applyFill="1" applyBorder="1" applyAlignment="1">
      <alignment horizontal="center" vertical="center"/>
    </xf>
    <xf numFmtId="0" fontId="47" fillId="0" borderId="94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23" fillId="0" borderId="0" xfId="0" applyFont="1" applyFill="1" applyBorder="1"/>
    <xf numFmtId="0" fontId="50" fillId="0" borderId="81" xfId="0" applyFont="1" applyFill="1" applyBorder="1" applyAlignment="1">
      <alignment horizontal="center" vertical="center" wrapText="1"/>
    </xf>
    <xf numFmtId="0" fontId="50" fillId="0" borderId="82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66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50" fillId="0" borderId="47" xfId="0" applyFont="1" applyFill="1" applyBorder="1" applyAlignment="1">
      <alignment horizontal="center" vertical="center" wrapText="1"/>
    </xf>
    <xf numFmtId="0" fontId="50" fillId="0" borderId="64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48" fillId="0" borderId="4" xfId="0" applyFont="1" applyFill="1" applyBorder="1" applyAlignment="1"/>
    <xf numFmtId="0" fontId="48" fillId="0" borderId="80" xfId="0" applyFont="1" applyFill="1" applyBorder="1" applyAlignment="1"/>
    <xf numFmtId="0" fontId="15" fillId="0" borderId="33" xfId="0" applyFont="1" applyFill="1" applyBorder="1" applyAlignment="1">
      <alignment horizontal="center" vertical="center" textRotation="90"/>
    </xf>
    <xf numFmtId="0" fontId="15" fillId="0" borderId="20" xfId="0" applyFont="1" applyFill="1" applyBorder="1" applyAlignment="1">
      <alignment horizontal="center" vertical="center" textRotation="90"/>
    </xf>
    <xf numFmtId="0" fontId="15" fillId="0" borderId="71" xfId="0" applyFont="1" applyFill="1" applyBorder="1" applyAlignment="1">
      <alignment horizontal="center" vertical="center" textRotation="90"/>
    </xf>
    <xf numFmtId="49" fontId="3" fillId="0" borderId="38" xfId="0" applyNumberFormat="1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49" fontId="47" fillId="0" borderId="38" xfId="0" applyNumberFormat="1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left" vertical="center"/>
    </xf>
    <xf numFmtId="0" fontId="47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left" wrapText="1"/>
    </xf>
    <xf numFmtId="0" fontId="0" fillId="0" borderId="38" xfId="0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/>
    </xf>
    <xf numFmtId="0" fontId="54" fillId="0" borderId="78" xfId="0" applyFont="1" applyFill="1" applyBorder="1" applyAlignment="1">
      <alignment horizontal="center" vertical="center"/>
    </xf>
    <xf numFmtId="0" fontId="54" fillId="0" borderId="79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center"/>
    </xf>
    <xf numFmtId="0" fontId="9" fillId="0" borderId="42" xfId="0" applyNumberFormat="1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/>
    </xf>
    <xf numFmtId="0" fontId="53" fillId="0" borderId="38" xfId="0" applyFont="1" applyFill="1" applyBorder="1" applyAlignment="1">
      <alignment horizontal="center"/>
    </xf>
    <xf numFmtId="0" fontId="14" fillId="0" borderId="0" xfId="0" applyFont="1" applyFill="1" applyBorder="1"/>
    <xf numFmtId="0" fontId="7" fillId="0" borderId="0" xfId="0" applyFont="1" applyFill="1" applyBorder="1" applyAlignment="1">
      <alignment horizontal="left" vertical="center" wrapText="1"/>
    </xf>
    <xf numFmtId="0" fontId="9" fillId="0" borderId="74" xfId="0" applyNumberFormat="1" applyFont="1" applyFill="1" applyBorder="1" applyAlignment="1">
      <alignment horizontal="center" vertical="center" wrapText="1"/>
    </xf>
    <xf numFmtId="0" fontId="9" fillId="0" borderId="87" xfId="0" applyNumberFormat="1" applyFont="1" applyFill="1" applyBorder="1" applyAlignment="1">
      <alignment horizontal="center" vertical="center"/>
    </xf>
    <xf numFmtId="0" fontId="9" fillId="0" borderId="75" xfId="0" applyNumberFormat="1" applyFont="1" applyFill="1" applyBorder="1" applyAlignment="1">
      <alignment horizontal="center" vertical="center"/>
    </xf>
    <xf numFmtId="0" fontId="9" fillId="0" borderId="88" xfId="0" applyNumberFormat="1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91" xfId="0" applyNumberFormat="1" applyFont="1" applyFill="1" applyBorder="1" applyAlignment="1">
      <alignment horizontal="center" vertical="center"/>
    </xf>
    <xf numFmtId="0" fontId="9" fillId="0" borderId="74" xfId="0" applyNumberFormat="1" applyFont="1" applyFill="1" applyBorder="1" applyAlignment="1">
      <alignment horizontal="center" vertical="center"/>
    </xf>
    <xf numFmtId="0" fontId="9" fillId="0" borderId="63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9" fillId="0" borderId="74" xfId="0" applyNumberFormat="1" applyFont="1" applyFill="1" applyBorder="1" applyAlignment="1">
      <alignment horizontal="center" vertical="center" wrapText="1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75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68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/>
    </xf>
    <xf numFmtId="0" fontId="6" fillId="0" borderId="74" xfId="0" applyNumberFormat="1" applyFont="1" applyFill="1" applyBorder="1" applyAlignment="1">
      <alignment horizontal="center" vertical="center" wrapText="1"/>
    </xf>
    <xf numFmtId="0" fontId="16" fillId="0" borderId="42" xfId="0" applyFont="1" applyFill="1" applyBorder="1" applyAlignment="1">
      <alignment horizontal="center" vertical="center"/>
    </xf>
    <xf numFmtId="0" fontId="16" fillId="0" borderId="87" xfId="0" applyFont="1" applyFill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88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89" xfId="0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top"/>
    </xf>
    <xf numFmtId="0" fontId="2" fillId="0" borderId="49" xfId="0" applyNumberFormat="1" applyFont="1" applyFill="1" applyBorder="1" applyAlignment="1">
      <alignment horizontal="center" vertical="top"/>
    </xf>
    <xf numFmtId="0" fontId="2" fillId="0" borderId="3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textRotation="90" wrapText="1"/>
    </xf>
    <xf numFmtId="49" fontId="2" fillId="0" borderId="26" xfId="0" applyNumberFormat="1" applyFont="1" applyFill="1" applyBorder="1" applyAlignment="1">
      <alignment horizontal="center" vertical="center" textRotation="90" wrapText="1"/>
    </xf>
    <xf numFmtId="49" fontId="2" fillId="0" borderId="16" xfId="0" applyNumberFormat="1" applyFont="1" applyFill="1" applyBorder="1" applyAlignment="1">
      <alignment horizontal="center" vertical="center" textRotation="90" wrapText="1"/>
    </xf>
    <xf numFmtId="49" fontId="2" fillId="0" borderId="39" xfId="0" applyNumberFormat="1" applyFont="1" applyFill="1" applyBorder="1" applyAlignment="1">
      <alignment horizontal="center" vertical="center" textRotation="90" wrapText="1"/>
    </xf>
    <xf numFmtId="0" fontId="9" fillId="0" borderId="83" xfId="0" applyNumberFormat="1" applyFont="1" applyFill="1" applyBorder="1" applyAlignment="1">
      <alignment horizontal="center" vertical="center" textRotation="90"/>
    </xf>
    <xf numFmtId="0" fontId="9" fillId="0" borderId="51" xfId="0" applyNumberFormat="1" applyFont="1" applyFill="1" applyBorder="1" applyAlignment="1">
      <alignment horizontal="center" vertical="center" textRotation="90"/>
    </xf>
    <xf numFmtId="0" fontId="9" fillId="0" borderId="84" xfId="0" applyNumberFormat="1" applyFont="1" applyFill="1" applyBorder="1" applyAlignment="1">
      <alignment horizontal="center" vertical="center" textRotation="90"/>
    </xf>
    <xf numFmtId="0" fontId="9" fillId="0" borderId="85" xfId="0" applyNumberFormat="1" applyFont="1" applyFill="1" applyBorder="1" applyAlignment="1">
      <alignment horizontal="center" vertical="center" textRotation="90" wrapText="1"/>
    </xf>
    <xf numFmtId="0" fontId="9" fillId="0" borderId="18" xfId="0" applyNumberFormat="1" applyFont="1" applyFill="1" applyBorder="1" applyAlignment="1">
      <alignment horizontal="center" vertical="center" textRotation="90" wrapText="1"/>
    </xf>
    <xf numFmtId="0" fontId="9" fillId="0" borderId="86" xfId="0" applyNumberFormat="1" applyFont="1" applyFill="1" applyBorder="1" applyAlignment="1">
      <alignment horizontal="center" vertical="center" textRotation="90" wrapText="1"/>
    </xf>
    <xf numFmtId="0" fontId="39" fillId="0" borderId="38" xfId="0" applyFont="1" applyFill="1" applyBorder="1" applyAlignment="1">
      <alignment horizontal="left"/>
    </xf>
    <xf numFmtId="0" fontId="47" fillId="0" borderId="38" xfId="0" applyNumberFormat="1" applyFont="1" applyFill="1" applyBorder="1" applyAlignment="1">
      <alignment horizontal="left" vertical="center"/>
    </xf>
    <xf numFmtId="0" fontId="48" fillId="0" borderId="38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right" vertical="center" shrinkToFit="1"/>
    </xf>
    <xf numFmtId="0" fontId="56" fillId="0" borderId="55" xfId="0" applyFont="1" applyFill="1" applyBorder="1" applyAlignment="1" applyProtection="1">
      <alignment horizontal="center" vertical="center" wrapText="1"/>
    </xf>
    <xf numFmtId="0" fontId="56" fillId="0" borderId="56" xfId="0" applyFont="1" applyFill="1" applyBorder="1" applyAlignment="1" applyProtection="1">
      <alignment horizontal="center" vertical="center" wrapText="1"/>
    </xf>
    <xf numFmtId="0" fontId="56" fillId="0" borderId="58" xfId="0" applyFont="1" applyFill="1" applyBorder="1" applyAlignment="1" applyProtection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16" fillId="0" borderId="8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0" fontId="17" fillId="0" borderId="76" xfId="0" applyFont="1" applyFill="1" applyBorder="1" applyAlignment="1">
      <alignment horizontal="center" vertical="center" wrapText="1"/>
    </xf>
    <xf numFmtId="0" fontId="17" fillId="0" borderId="77" xfId="0" applyFont="1" applyFill="1" applyBorder="1" applyAlignment="1">
      <alignment horizontal="center" vertical="center" wrapText="1"/>
    </xf>
    <xf numFmtId="0" fontId="47" fillId="0" borderId="38" xfId="0" applyNumberFormat="1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textRotation="90" wrapText="1"/>
    </xf>
    <xf numFmtId="0" fontId="37" fillId="0" borderId="39" xfId="0" applyFont="1" applyFill="1" applyBorder="1" applyAlignment="1">
      <alignment horizontal="center" vertical="center" textRotation="90" wrapText="1"/>
    </xf>
    <xf numFmtId="49" fontId="2" fillId="0" borderId="83" xfId="0" applyNumberFormat="1" applyFont="1" applyFill="1" applyBorder="1" applyAlignment="1">
      <alignment horizontal="center" vertical="center" textRotation="90" wrapText="1"/>
    </xf>
    <xf numFmtId="49" fontId="2" fillId="0" borderId="51" xfId="0" applyNumberFormat="1" applyFont="1" applyFill="1" applyBorder="1" applyAlignment="1">
      <alignment horizontal="center" vertical="center" textRotation="90" wrapText="1"/>
    </xf>
    <xf numFmtId="49" fontId="2" fillId="0" borderId="84" xfId="0" applyNumberFormat="1" applyFont="1" applyFill="1" applyBorder="1" applyAlignment="1">
      <alignment horizontal="center" vertical="center" textRotation="90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textRotation="90"/>
    </xf>
    <xf numFmtId="0" fontId="2" fillId="0" borderId="51" xfId="0" applyNumberFormat="1" applyFont="1" applyFill="1" applyBorder="1" applyAlignment="1">
      <alignment horizontal="center" vertical="center" textRotation="90"/>
    </xf>
    <xf numFmtId="0" fontId="2" fillId="0" borderId="84" xfId="0" applyNumberFormat="1" applyFont="1" applyFill="1" applyBorder="1" applyAlignment="1">
      <alignment horizontal="center" vertical="center" textRotation="90"/>
    </xf>
    <xf numFmtId="0" fontId="2" fillId="0" borderId="92" xfId="0" applyNumberFormat="1" applyFont="1" applyFill="1" applyBorder="1" applyAlignment="1">
      <alignment horizontal="center" vertical="center" textRotation="90" wrapText="1"/>
    </xf>
    <xf numFmtId="0" fontId="2" fillId="0" borderId="18" xfId="0" applyNumberFormat="1" applyFont="1" applyFill="1" applyBorder="1" applyAlignment="1">
      <alignment horizontal="center" vertical="center" textRotation="90" wrapText="1"/>
    </xf>
    <xf numFmtId="0" fontId="2" fillId="0" borderId="86" xfId="0" applyNumberFormat="1" applyFont="1" applyFill="1" applyBorder="1" applyAlignment="1">
      <alignment horizontal="center" vertical="center" textRotation="90" wrapText="1"/>
    </xf>
    <xf numFmtId="0" fontId="2" fillId="0" borderId="22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72" xfId="0" applyFont="1" applyFill="1" applyBorder="1" applyAlignment="1">
      <alignment horizontal="center" vertical="center"/>
    </xf>
    <xf numFmtId="0" fontId="47" fillId="0" borderId="55" xfId="0" applyFont="1" applyFill="1" applyBorder="1" applyAlignment="1">
      <alignment horizontal="right" vertical="center" wrapText="1" shrinkToFit="1"/>
    </xf>
    <xf numFmtId="0" fontId="48" fillId="0" borderId="56" xfId="0" applyFont="1" applyFill="1" applyBorder="1" applyAlignment="1">
      <alignment horizontal="right" vertical="center"/>
    </xf>
    <xf numFmtId="11" fontId="18" fillId="0" borderId="0" xfId="0" applyNumberFormat="1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left" vertical="center"/>
    </xf>
    <xf numFmtId="0" fontId="3" fillId="0" borderId="55" xfId="0" applyFont="1" applyFill="1" applyBorder="1" applyAlignment="1">
      <alignment horizontal="right" vertical="center"/>
    </xf>
    <xf numFmtId="0" fontId="3" fillId="0" borderId="56" xfId="0" applyFont="1" applyFill="1" applyBorder="1" applyAlignment="1">
      <alignment horizontal="right" vertical="center"/>
    </xf>
    <xf numFmtId="0" fontId="3" fillId="0" borderId="111" xfId="0" applyFont="1" applyFill="1" applyBorder="1" applyAlignment="1" applyProtection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2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horizontal="center" vertical="center" textRotation="90"/>
    </xf>
    <xf numFmtId="0" fontId="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top"/>
    </xf>
    <xf numFmtId="0" fontId="25" fillId="0" borderId="0" xfId="0" applyFont="1" applyFill="1" applyBorder="1" applyAlignment="1">
      <alignment horizontal="center" vertical="center"/>
    </xf>
    <xf numFmtId="0" fontId="3" fillId="0" borderId="110" xfId="0" applyFont="1" applyFill="1" applyBorder="1" applyAlignment="1" applyProtection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3" fillId="0" borderId="52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12" xfId="0" applyFont="1" applyFill="1" applyBorder="1" applyAlignment="1" applyProtection="1"/>
    <xf numFmtId="0" fontId="55" fillId="0" borderId="12" xfId="0" applyFont="1" applyFill="1" applyBorder="1" applyAlignment="1"/>
    <xf numFmtId="0" fontId="57" fillId="0" borderId="0" xfId="0" applyNumberFormat="1" applyFont="1" applyFill="1" applyBorder="1" applyAlignment="1">
      <alignment horizontal="right" vertical="justify"/>
    </xf>
    <xf numFmtId="0" fontId="48" fillId="0" borderId="0" xfId="0" applyFont="1" applyFill="1" applyAlignment="1">
      <alignment horizontal="right"/>
    </xf>
    <xf numFmtId="0" fontId="48" fillId="0" borderId="94" xfId="0" applyFont="1" applyFill="1" applyBorder="1" applyAlignment="1">
      <alignment horizontal="center" vertical="center" wrapText="1"/>
    </xf>
    <xf numFmtId="0" fontId="0" fillId="0" borderId="56" xfId="0" applyFill="1" applyBorder="1" applyAlignment="1">
      <alignment vertical="center"/>
    </xf>
    <xf numFmtId="0" fontId="47" fillId="0" borderId="59" xfId="0" applyFont="1" applyFill="1" applyBorder="1" applyAlignment="1">
      <alignment horizontal="right" vertical="center" wrapText="1" shrinkToFit="1"/>
    </xf>
    <xf numFmtId="0" fontId="48" fillId="0" borderId="42" xfId="0" applyFont="1" applyFill="1" applyBorder="1" applyAlignment="1">
      <alignment horizontal="right" vertical="center"/>
    </xf>
    <xf numFmtId="0" fontId="47" fillId="0" borderId="103" xfId="0" applyFont="1" applyFill="1" applyBorder="1" applyAlignment="1">
      <alignment horizontal="center" vertical="center"/>
    </xf>
    <xf numFmtId="0" fontId="47" fillId="0" borderId="35" xfId="0" applyFont="1" applyFill="1" applyBorder="1" applyAlignment="1">
      <alignment horizontal="center" vertical="center"/>
    </xf>
    <xf numFmtId="0" fontId="17" fillId="0" borderId="117" xfId="0" applyFont="1" applyFill="1" applyBorder="1" applyAlignment="1">
      <alignment horizontal="center" vertical="center" wrapText="1"/>
    </xf>
    <xf numFmtId="0" fontId="54" fillId="0" borderId="118" xfId="0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/>
    </xf>
    <xf numFmtId="0" fontId="50" fillId="0" borderId="1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50" fillId="0" borderId="68" xfId="0" applyFont="1" applyFill="1" applyBorder="1" applyAlignment="1">
      <alignment horizontal="center" vertical="center" wrapText="1"/>
    </xf>
    <xf numFmtId="0" fontId="2" fillId="0" borderId="83" xfId="0" applyFont="1" applyFill="1" applyBorder="1" applyAlignment="1">
      <alignment horizontal="center" vertical="center" textRotation="90" wrapText="1"/>
    </xf>
    <xf numFmtId="0" fontId="2" fillId="0" borderId="84" xfId="0" applyFont="1" applyFill="1" applyBorder="1" applyAlignment="1">
      <alignment horizontal="center" vertical="center" textRotation="90" wrapText="1"/>
    </xf>
    <xf numFmtId="49" fontId="2" fillId="0" borderId="28" xfId="0" applyNumberFormat="1" applyFont="1" applyFill="1" applyBorder="1" applyAlignment="1">
      <alignment horizontal="center" vertical="center" textRotation="90"/>
    </xf>
    <xf numFmtId="49" fontId="2" fillId="0" borderId="19" xfId="0" applyNumberFormat="1" applyFont="1" applyFill="1" applyBorder="1" applyAlignment="1">
      <alignment horizontal="center" vertical="center" textRotation="90"/>
    </xf>
    <xf numFmtId="49" fontId="2" fillId="0" borderId="116" xfId="0" applyNumberFormat="1" applyFont="1" applyFill="1" applyBorder="1" applyAlignment="1">
      <alignment horizontal="center" vertical="center" textRotation="90"/>
    </xf>
    <xf numFmtId="49" fontId="2" fillId="0" borderId="29" xfId="0" applyNumberFormat="1" applyFont="1" applyFill="1" applyBorder="1" applyAlignment="1">
      <alignment horizontal="center" vertical="center" textRotation="90"/>
    </xf>
    <xf numFmtId="49" fontId="2" fillId="0" borderId="7" xfId="0" applyNumberFormat="1" applyFont="1" applyFill="1" applyBorder="1" applyAlignment="1">
      <alignment horizontal="center" vertical="center" textRotation="90"/>
    </xf>
    <xf numFmtId="49" fontId="2" fillId="0" borderId="40" xfId="0" applyNumberFormat="1" applyFont="1" applyFill="1" applyBorder="1" applyAlignment="1">
      <alignment horizontal="center" vertical="center" textRotation="90"/>
    </xf>
    <xf numFmtId="49" fontId="2" fillId="0" borderId="27" xfId="0" applyNumberFormat="1" applyFont="1" applyFill="1" applyBorder="1" applyAlignment="1">
      <alignment horizontal="center" vertical="center" textRotation="90" wrapText="1"/>
    </xf>
    <xf numFmtId="49" fontId="2" fillId="0" borderId="17" xfId="0" applyNumberFormat="1" applyFont="1" applyFill="1" applyBorder="1" applyAlignment="1">
      <alignment horizontal="center" vertical="center" textRotation="90" wrapText="1"/>
    </xf>
    <xf numFmtId="49" fontId="2" fillId="0" borderId="73" xfId="0" applyNumberFormat="1" applyFont="1" applyFill="1" applyBorder="1" applyAlignment="1">
      <alignment horizontal="center" vertical="center" textRotation="90" wrapText="1"/>
    </xf>
    <xf numFmtId="0" fontId="3" fillId="0" borderId="66" xfId="0" applyFont="1" applyFill="1" applyBorder="1" applyAlignment="1" applyProtection="1">
      <alignment horizontal="left" vertical="center" wrapText="1"/>
    </xf>
    <xf numFmtId="0" fontId="3" fillId="0" borderId="52" xfId="0" applyFont="1" applyFill="1" applyBorder="1" applyAlignment="1" applyProtection="1">
      <alignment horizontal="left" vertical="center" wrapText="1"/>
    </xf>
    <xf numFmtId="0" fontId="3" fillId="0" borderId="103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3" fillId="0" borderId="103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0" fontId="4" fillId="0" borderId="56" xfId="0" applyFont="1" applyFill="1" applyBorder="1" applyAlignment="1">
      <alignment vertical="center"/>
    </xf>
    <xf numFmtId="0" fontId="3" fillId="0" borderId="64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" fillId="0" borderId="64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3" fillId="0" borderId="103" xfId="0" applyFont="1" applyFill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3" fillId="0" borderId="66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52" xfId="0" applyFill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3" fillId="0" borderId="70" xfId="0" applyNumberFormat="1" applyFont="1" applyFill="1" applyBorder="1" applyAlignment="1">
      <alignment horizontal="left" vertical="center" wrapText="1" shrinkToFit="1"/>
    </xf>
    <xf numFmtId="0" fontId="3" fillId="0" borderId="49" xfId="0" applyNumberFormat="1" applyFont="1" applyFill="1" applyBorder="1" applyAlignment="1">
      <alignment horizontal="left" vertical="center" wrapText="1" shrinkToFit="1"/>
    </xf>
    <xf numFmtId="0" fontId="0" fillId="0" borderId="69" xfId="0" applyBorder="1" applyAlignment="1">
      <alignment horizontal="left" vertical="center" shrinkToFit="1"/>
    </xf>
    <xf numFmtId="0" fontId="3" fillId="0" borderId="111" xfId="0" applyNumberFormat="1" applyFont="1" applyFill="1" applyBorder="1" applyAlignment="1">
      <alignment horizontal="left" vertical="center" wrapText="1" shrinkToFit="1"/>
    </xf>
    <xf numFmtId="0" fontId="3" fillId="0" borderId="35" xfId="0" applyNumberFormat="1" applyFont="1" applyFill="1" applyBorder="1" applyAlignment="1">
      <alignment horizontal="left" vertical="center" wrapText="1" shrinkToFit="1"/>
    </xf>
    <xf numFmtId="0" fontId="0" fillId="0" borderId="112" xfId="0" applyBorder="1" applyAlignment="1">
      <alignment horizontal="left" vertical="center" shrinkToFit="1"/>
    </xf>
    <xf numFmtId="0" fontId="0" fillId="0" borderId="70" xfId="0" applyFill="1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69" xfId="0" applyBorder="1" applyAlignment="1">
      <alignment horizontal="left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left" vertical="center" wrapText="1"/>
    </xf>
    <xf numFmtId="0" fontId="3" fillId="0" borderId="69" xfId="0" applyFont="1" applyFill="1" applyBorder="1" applyAlignment="1">
      <alignment horizontal="left" vertical="center" wrapText="1"/>
    </xf>
    <xf numFmtId="0" fontId="3" fillId="0" borderId="70" xfId="0" applyFont="1" applyFill="1" applyBorder="1" applyAlignment="1" applyProtection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112" xfId="0" applyFont="1" applyFill="1" applyBorder="1" applyAlignment="1">
      <alignment horizontal="left" vertical="center" wrapText="1"/>
    </xf>
    <xf numFmtId="0" fontId="47" fillId="0" borderId="45" xfId="0" applyFont="1" applyFill="1" applyBorder="1" applyAlignment="1">
      <alignment horizontal="center" vertical="center"/>
    </xf>
    <xf numFmtId="0" fontId="47" fillId="0" borderId="54" xfId="0" applyFont="1" applyFill="1" applyBorder="1" applyAlignment="1">
      <alignment horizontal="center" vertical="center"/>
    </xf>
    <xf numFmtId="0" fontId="3" fillId="0" borderId="113" xfId="0" applyFont="1" applyFill="1" applyBorder="1" applyAlignment="1">
      <alignment horizontal="center" vertical="center" wrapText="1"/>
    </xf>
    <xf numFmtId="0" fontId="55" fillId="0" borderId="41" xfId="0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justify" wrapText="1"/>
    </xf>
    <xf numFmtId="0" fontId="55" fillId="0" borderId="42" xfId="0" applyFont="1" applyFill="1" applyBorder="1" applyAlignment="1">
      <alignment horizontal="center" wrapText="1"/>
    </xf>
    <xf numFmtId="0" fontId="55" fillId="0" borderId="60" xfId="0" applyFont="1" applyFill="1" applyBorder="1" applyAlignment="1">
      <alignment horizontal="center" wrapText="1"/>
    </xf>
    <xf numFmtId="0" fontId="55" fillId="0" borderId="61" xfId="0" applyFont="1" applyFill="1" applyBorder="1" applyAlignment="1">
      <alignment horizontal="center" wrapText="1"/>
    </xf>
    <xf numFmtId="0" fontId="55" fillId="0" borderId="38" xfId="0" applyFont="1" applyFill="1" applyBorder="1" applyAlignment="1">
      <alignment horizontal="center" wrapText="1"/>
    </xf>
    <xf numFmtId="0" fontId="55" fillId="0" borderId="62" xfId="0" applyFont="1" applyFill="1" applyBorder="1" applyAlignment="1">
      <alignment horizontal="center" wrapText="1"/>
    </xf>
    <xf numFmtId="0" fontId="0" fillId="0" borderId="50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0" fontId="50" fillId="0" borderId="9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94" xfId="0" applyNumberFormat="1" applyFont="1" applyFill="1" applyBorder="1" applyAlignment="1">
      <alignment horizontal="center" vertical="center" wrapText="1"/>
    </xf>
    <xf numFmtId="0" fontId="0" fillId="0" borderId="94" xfId="0" applyFill="1" applyBorder="1" applyAlignment="1">
      <alignment horizontal="center" wrapText="1"/>
    </xf>
    <xf numFmtId="0" fontId="58" fillId="0" borderId="94" xfId="0" applyFont="1" applyFill="1" applyBorder="1" applyAlignment="1">
      <alignment horizontal="center" vertical="center" wrapText="1"/>
    </xf>
    <xf numFmtId="0" fontId="3" fillId="0" borderId="94" xfId="0" applyNumberFormat="1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55" fillId="0" borderId="61" xfId="0" applyFont="1" applyFill="1" applyBorder="1" applyAlignment="1">
      <alignment horizontal="center" vertical="center" wrapText="1"/>
    </xf>
    <xf numFmtId="0" fontId="55" fillId="0" borderId="62" xfId="0" applyFont="1" applyFill="1" applyBorder="1" applyAlignment="1">
      <alignment horizontal="center" vertical="center" wrapText="1"/>
    </xf>
    <xf numFmtId="0" fontId="47" fillId="0" borderId="59" xfId="0" applyNumberFormat="1" applyFont="1" applyFill="1" applyBorder="1" applyAlignment="1">
      <alignment horizontal="center" vertical="center" wrapText="1"/>
    </xf>
    <xf numFmtId="0" fontId="47" fillId="0" borderId="6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198120</xdr:colOff>
      <xdr:row>5</xdr:row>
      <xdr:rowOff>419100</xdr:rowOff>
    </xdr:from>
    <xdr:to>
      <xdr:col>19</xdr:col>
      <xdr:colOff>2385060</xdr:colOff>
      <xdr:row>8</xdr:row>
      <xdr:rowOff>411480</xdr:rowOff>
    </xdr:to>
    <xdr:pic>
      <xdr:nvPicPr>
        <xdr:cNvPr id="2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069080" y="1950720"/>
          <a:ext cx="2186940" cy="1950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R84"/>
  <sheetViews>
    <sheetView tabSelected="1" topLeftCell="A16" zoomScale="22" zoomScaleNormal="22" workbookViewId="0">
      <selection activeCell="BQ29" sqref="BQ29"/>
    </sheetView>
  </sheetViews>
  <sheetFormatPr defaultColWidth="10.109375" defaultRowHeight="13.2"/>
  <cols>
    <col min="1" max="1" width="45.6640625" style="6" customWidth="1"/>
    <col min="2" max="2" width="11.6640625" style="6" customWidth="1"/>
    <col min="3" max="18" width="6.33203125" style="6" hidden="1" customWidth="1"/>
    <col min="19" max="19" width="4.44140625" style="6" customWidth="1"/>
    <col min="20" max="20" width="42.109375" style="6" customWidth="1"/>
    <col min="21" max="21" width="90.44140625" style="7" customWidth="1"/>
    <col min="22" max="22" width="36.6640625" style="52" customWidth="1"/>
    <col min="23" max="23" width="12.6640625" style="53" customWidth="1"/>
    <col min="24" max="24" width="32.6640625" style="54" customWidth="1"/>
    <col min="25" max="25" width="12.6640625" style="54" customWidth="1"/>
    <col min="26" max="26" width="22.33203125" style="54" customWidth="1"/>
    <col min="27" max="27" width="14.6640625" style="54" customWidth="1"/>
    <col min="28" max="28" width="14.44140625" style="54" customWidth="1"/>
    <col min="29" max="29" width="10.33203125" style="54" customWidth="1"/>
    <col min="30" max="30" width="15.5546875" style="55" customWidth="1"/>
    <col min="31" max="31" width="16.6640625" style="55" customWidth="1"/>
    <col min="32" max="32" width="20.109375" style="55" customWidth="1"/>
    <col min="33" max="33" width="18.44140625" style="55" customWidth="1"/>
    <col min="34" max="34" width="14.6640625" style="55" customWidth="1"/>
    <col min="35" max="35" width="13.33203125" style="55" customWidth="1"/>
    <col min="36" max="36" width="19.109375" style="55" customWidth="1"/>
    <col min="37" max="37" width="20.5546875" style="55" customWidth="1"/>
    <col min="38" max="38" width="11.6640625" style="55" customWidth="1"/>
    <col min="39" max="39" width="18.5546875" style="55" customWidth="1"/>
    <col min="40" max="40" width="15.6640625" style="55" customWidth="1"/>
    <col min="41" max="41" width="21.109375" style="55" customWidth="1"/>
    <col min="42" max="49" width="10.6640625" style="6" customWidth="1"/>
    <col min="50" max="50" width="15" style="6" customWidth="1"/>
    <col min="51" max="51" width="14.33203125" style="6" customWidth="1"/>
    <col min="52" max="53" width="10.6640625" style="6" customWidth="1"/>
    <col min="54" max="54" width="12" style="6" customWidth="1"/>
    <col min="55" max="57" width="10.6640625" style="6" customWidth="1"/>
    <col min="58" max="16384" width="10.109375" style="6"/>
  </cols>
  <sheetData>
    <row r="2" spans="1:70" ht="48.75" customHeight="1">
      <c r="AU2" s="278"/>
      <c r="AV2" s="279"/>
      <c r="AW2" s="279"/>
      <c r="AX2" s="279"/>
      <c r="AY2" s="279"/>
      <c r="AZ2" s="279"/>
      <c r="BA2" s="279"/>
      <c r="BB2" s="279"/>
      <c r="BC2" s="279"/>
      <c r="BD2" s="279"/>
      <c r="BE2" s="279"/>
    </row>
    <row r="4" spans="1:70" ht="30">
      <c r="B4" s="290" t="s">
        <v>38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/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</row>
    <row r="5" spans="1:70" ht="15.75" customHeight="1"/>
    <row r="6" spans="1:70" ht="56.25" customHeight="1">
      <c r="B6" s="291" t="s">
        <v>0</v>
      </c>
      <c r="C6" s="291"/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92"/>
      <c r="AQ6" s="292"/>
      <c r="AR6" s="292"/>
      <c r="AS6" s="292"/>
      <c r="AT6" s="292"/>
      <c r="AU6" s="292"/>
      <c r="AV6" s="292"/>
      <c r="AW6" s="292"/>
      <c r="AX6" s="292"/>
      <c r="AY6" s="292"/>
      <c r="AZ6" s="292"/>
      <c r="BA6" s="292"/>
    </row>
    <row r="7" spans="1:70" ht="56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293" t="s">
        <v>32</v>
      </c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293"/>
      <c r="AR7" s="293"/>
      <c r="AS7" s="293"/>
      <c r="AT7" s="293"/>
      <c r="AU7" s="293"/>
      <c r="AV7" s="293"/>
      <c r="AW7" s="293"/>
      <c r="AX7" s="293"/>
      <c r="AY7" s="293"/>
      <c r="AZ7" s="293"/>
      <c r="BA7" s="58"/>
    </row>
    <row r="8" spans="1:70" ht="42.75" customHeight="1"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7"/>
      <c r="V8" s="57"/>
      <c r="W8" s="295" t="s">
        <v>110</v>
      </c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59"/>
      <c r="AM8" s="59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</row>
    <row r="9" spans="1:70" ht="50.25" customHeight="1">
      <c r="T9" s="294"/>
      <c r="U9" s="294"/>
      <c r="V9" s="60"/>
      <c r="W9" s="21"/>
      <c r="X9" s="296" t="s">
        <v>111</v>
      </c>
      <c r="Y9" s="296"/>
      <c r="Z9" s="296"/>
      <c r="AA9" s="296"/>
      <c r="AB9" s="296"/>
      <c r="AC9" s="296"/>
      <c r="AD9" s="296"/>
      <c r="AE9" s="296"/>
      <c r="AF9" s="296"/>
      <c r="AG9" s="296"/>
      <c r="AH9" s="61"/>
      <c r="AI9" s="62"/>
      <c r="AJ9" s="62"/>
      <c r="AK9" s="62"/>
      <c r="AL9" s="62"/>
      <c r="AM9" s="62"/>
      <c r="AN9" s="62"/>
      <c r="AO9" s="62"/>
      <c r="AP9" s="62"/>
      <c r="AQ9" s="63"/>
      <c r="AR9" s="64"/>
      <c r="AS9" s="62"/>
      <c r="AT9" s="62"/>
      <c r="AU9" s="62"/>
      <c r="AV9" s="65"/>
      <c r="AW9" s="65"/>
      <c r="AX9" s="65"/>
      <c r="AY9" s="65"/>
      <c r="AZ9" s="65"/>
      <c r="BA9" s="65"/>
      <c r="BB9" s="300"/>
      <c r="BC9" s="300"/>
      <c r="BD9" s="300"/>
      <c r="BE9" s="300"/>
    </row>
    <row r="10" spans="1:70" ht="70.5" customHeight="1" thickBot="1">
      <c r="A10" s="294" t="s">
        <v>33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66" t="s">
        <v>36</v>
      </c>
      <c r="W10" s="307" t="s">
        <v>54</v>
      </c>
      <c r="X10" s="307"/>
      <c r="Y10" s="307"/>
      <c r="Z10" s="307"/>
      <c r="AA10" s="307"/>
      <c r="AB10" s="308"/>
      <c r="AC10" s="5"/>
      <c r="AD10" s="67" t="s">
        <v>88</v>
      </c>
      <c r="AE10" s="67"/>
      <c r="AF10" s="67"/>
      <c r="AG10" s="67"/>
      <c r="AH10" s="67"/>
      <c r="AI10" s="309" t="s">
        <v>87</v>
      </c>
      <c r="AJ10" s="310"/>
      <c r="AK10" s="310"/>
      <c r="AL10" s="310"/>
      <c r="AM10" s="310"/>
      <c r="AN10" s="310"/>
      <c r="AO10" s="310"/>
      <c r="AP10" s="310"/>
      <c r="AQ10" s="310"/>
      <c r="AR10" s="310"/>
      <c r="AS10" s="310"/>
      <c r="AT10" s="5"/>
      <c r="AU10" s="5"/>
      <c r="AV10" s="315" t="s">
        <v>39</v>
      </c>
      <c r="AW10" s="316"/>
      <c r="AX10" s="316"/>
      <c r="AY10" s="316"/>
      <c r="AZ10" s="316"/>
      <c r="BA10" s="311" t="s">
        <v>112</v>
      </c>
      <c r="BB10" s="312"/>
      <c r="BC10" s="312"/>
      <c r="BD10" s="312"/>
      <c r="BE10" s="312"/>
      <c r="BF10" s="312"/>
    </row>
    <row r="11" spans="1:70" ht="42" customHeight="1">
      <c r="A11" s="297" t="s">
        <v>51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8"/>
      <c r="S11" s="298"/>
      <c r="T11" s="298"/>
      <c r="U11" s="298"/>
      <c r="V11" s="68"/>
      <c r="W11" s="1"/>
      <c r="X11" s="3"/>
      <c r="Y11" s="3"/>
      <c r="Z11" s="3"/>
      <c r="AA11" s="3"/>
      <c r="AB11" s="319" t="s">
        <v>34</v>
      </c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6"/>
      <c r="AW11" s="316"/>
      <c r="AX11" s="316"/>
      <c r="AY11" s="316"/>
      <c r="AZ11" s="316"/>
      <c r="BA11" s="320" t="s">
        <v>86</v>
      </c>
      <c r="BB11" s="320"/>
      <c r="BC11" s="320"/>
      <c r="BD11" s="320"/>
      <c r="BE11" s="320"/>
      <c r="BF11" s="320"/>
    </row>
    <row r="12" spans="1:70" ht="66" customHeight="1" thickBot="1">
      <c r="A12" s="324" t="s">
        <v>52</v>
      </c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71" t="s">
        <v>70</v>
      </c>
      <c r="W12" s="308"/>
      <c r="X12" s="308"/>
      <c r="Y12" s="308"/>
      <c r="Z12" s="308"/>
      <c r="AA12" s="4"/>
      <c r="AB12" s="4"/>
      <c r="AC12" s="4"/>
      <c r="AD12" s="4"/>
      <c r="AE12" s="69" t="s">
        <v>89</v>
      </c>
      <c r="AF12" s="69"/>
      <c r="AG12" s="69"/>
      <c r="AH12" s="69"/>
      <c r="AI12" s="69"/>
      <c r="AJ12" s="69"/>
      <c r="AK12" s="69"/>
      <c r="AL12" s="69"/>
      <c r="AM12" s="69"/>
      <c r="AN12" s="69"/>
      <c r="AO12" s="4"/>
      <c r="AP12" s="4"/>
      <c r="AQ12" s="4"/>
      <c r="AR12" s="4"/>
      <c r="AS12" s="4"/>
      <c r="AT12" s="4"/>
      <c r="AU12" s="4"/>
      <c r="AV12" s="22"/>
      <c r="AW12" s="23"/>
      <c r="AX12" s="23"/>
      <c r="AY12" s="23"/>
      <c r="AZ12" s="23"/>
      <c r="BA12" s="23"/>
      <c r="BB12" s="2"/>
      <c r="BC12" s="2"/>
      <c r="BD12" s="2"/>
      <c r="BE12" s="2"/>
    </row>
    <row r="13" spans="1:70" ht="48" customHeight="1">
      <c r="V13" s="258"/>
      <c r="W13" s="321" t="s">
        <v>35</v>
      </c>
      <c r="X13" s="321"/>
      <c r="Y13" s="321"/>
      <c r="Z13" s="321"/>
      <c r="AA13" s="321"/>
      <c r="AB13" s="321"/>
      <c r="AC13" s="321"/>
      <c r="AD13" s="321"/>
      <c r="AE13" s="321"/>
      <c r="AF13" s="321"/>
      <c r="AG13" s="321"/>
      <c r="AH13" s="321"/>
      <c r="AI13" s="321"/>
      <c r="AJ13" s="321"/>
      <c r="AK13" s="321"/>
      <c r="AL13" s="321"/>
      <c r="AM13" s="321"/>
      <c r="AN13" s="321"/>
      <c r="AO13" s="321"/>
      <c r="AP13" s="321"/>
      <c r="AQ13" s="321"/>
      <c r="AR13" s="321"/>
      <c r="AS13" s="321"/>
      <c r="AT13" s="321"/>
      <c r="AU13" s="321"/>
      <c r="AV13" s="325" t="s">
        <v>41</v>
      </c>
      <c r="AW13" s="299"/>
      <c r="AX13" s="299"/>
      <c r="AY13" s="299"/>
      <c r="AZ13" s="299"/>
      <c r="BA13" s="299"/>
      <c r="BB13" s="299"/>
      <c r="BC13" s="299"/>
      <c r="BD13" s="299"/>
      <c r="BE13" s="299"/>
    </row>
    <row r="14" spans="1:70" s="71" customFormat="1" ht="69" customHeight="1" thickBot="1">
      <c r="A14" s="344" t="s">
        <v>53</v>
      </c>
      <c r="B14" s="344"/>
      <c r="C14" s="344"/>
      <c r="D14" s="344"/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13" t="s">
        <v>55</v>
      </c>
      <c r="W14" s="314"/>
      <c r="X14" s="314"/>
      <c r="Y14" s="314"/>
      <c r="Z14" s="314"/>
      <c r="AA14" s="314"/>
      <c r="AB14" s="314"/>
      <c r="AC14" s="70"/>
      <c r="AD14" s="70"/>
      <c r="AE14" s="372" t="s">
        <v>90</v>
      </c>
      <c r="AF14" s="373"/>
      <c r="AG14" s="373"/>
      <c r="AH14" s="373"/>
      <c r="AI14" s="373"/>
      <c r="AJ14" s="373"/>
      <c r="AK14" s="373"/>
      <c r="AL14" s="373"/>
      <c r="AM14" s="4"/>
      <c r="AN14" s="4"/>
      <c r="AO14" s="4"/>
      <c r="AP14" s="4"/>
      <c r="AQ14" s="4"/>
      <c r="AR14" s="4"/>
      <c r="AS14" s="4"/>
      <c r="AT14" s="4"/>
      <c r="AU14" s="4"/>
      <c r="AV14" s="299"/>
      <c r="AW14" s="299"/>
      <c r="AX14" s="299"/>
      <c r="AY14" s="299"/>
      <c r="AZ14" s="299"/>
      <c r="BA14" s="427" t="s">
        <v>91</v>
      </c>
      <c r="BB14" s="428"/>
      <c r="BC14" s="428"/>
      <c r="BD14" s="428"/>
      <c r="BE14" s="428"/>
    </row>
    <row r="15" spans="1:70" ht="74.400000000000006" customHeight="1">
      <c r="A15" s="357" t="s">
        <v>117</v>
      </c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72"/>
      <c r="AV15" s="20" t="s">
        <v>40</v>
      </c>
      <c r="AW15" s="20"/>
      <c r="AX15" s="20"/>
      <c r="AY15" s="429" t="s">
        <v>92</v>
      </c>
      <c r="AZ15" s="429"/>
      <c r="BA15" s="429"/>
      <c r="BB15" s="429"/>
      <c r="BC15" s="429"/>
      <c r="BD15" s="429"/>
      <c r="BE15" s="429"/>
      <c r="BF15" s="430"/>
      <c r="BG15" s="430"/>
    </row>
    <row r="16" spans="1:70" s="75" customFormat="1" ht="51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301"/>
      <c r="AR16" s="301"/>
      <c r="AS16" s="301"/>
      <c r="AT16" s="301"/>
      <c r="AU16" s="301"/>
      <c r="AV16" s="73"/>
      <c r="AW16" s="73"/>
      <c r="AX16" s="73"/>
      <c r="AY16" s="73"/>
      <c r="AZ16" s="73"/>
      <c r="BA16" s="73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74"/>
    </row>
    <row r="17" spans="2:61" ht="63" customHeight="1" thickBot="1">
      <c r="B17" s="322" t="s">
        <v>49</v>
      </c>
      <c r="C17" s="323"/>
      <c r="D17" s="323"/>
      <c r="E17" s="323"/>
      <c r="F17" s="323"/>
      <c r="G17" s="323"/>
      <c r="H17" s="323"/>
      <c r="I17" s="323"/>
      <c r="J17" s="323"/>
      <c r="K17" s="323"/>
      <c r="L17" s="323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</row>
    <row r="18" spans="2:61" s="77" customFormat="1" ht="112.5" customHeight="1" thickBot="1">
      <c r="B18" s="304" t="s">
        <v>1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378" t="s">
        <v>66</v>
      </c>
      <c r="U18" s="378"/>
      <c r="V18" s="379"/>
      <c r="W18" s="345" t="s">
        <v>76</v>
      </c>
      <c r="X18" s="346"/>
      <c r="Y18" s="346"/>
      <c r="Z18" s="346"/>
      <c r="AA18" s="346"/>
      <c r="AB18" s="346"/>
      <c r="AC18" s="346"/>
      <c r="AD18" s="347"/>
      <c r="AE18" s="326" t="s">
        <v>2</v>
      </c>
      <c r="AF18" s="327"/>
      <c r="AG18" s="332" t="s">
        <v>3</v>
      </c>
      <c r="AH18" s="321"/>
      <c r="AI18" s="321"/>
      <c r="AJ18" s="321"/>
      <c r="AK18" s="321"/>
      <c r="AL18" s="321"/>
      <c r="AM18" s="321"/>
      <c r="AN18" s="333"/>
      <c r="AO18" s="399" t="s">
        <v>4</v>
      </c>
      <c r="AP18" s="338" t="s">
        <v>5</v>
      </c>
      <c r="AQ18" s="339"/>
      <c r="AR18" s="339"/>
      <c r="AS18" s="339"/>
      <c r="AT18" s="339"/>
      <c r="AU18" s="339"/>
      <c r="AV18" s="339"/>
      <c r="AW18" s="339"/>
      <c r="AX18" s="448" t="s">
        <v>67</v>
      </c>
      <c r="AY18" s="384"/>
      <c r="AZ18" s="384"/>
      <c r="BA18" s="384"/>
      <c r="BB18" s="384"/>
      <c r="BC18" s="384"/>
      <c r="BD18" s="384"/>
      <c r="BE18" s="385"/>
    </row>
    <row r="19" spans="2:61" s="77" customFormat="1" ht="74.400000000000006" customHeight="1" thickTop="1" thickBot="1">
      <c r="B19" s="305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380"/>
      <c r="U19" s="380"/>
      <c r="V19" s="381"/>
      <c r="W19" s="348"/>
      <c r="X19" s="349"/>
      <c r="Y19" s="349"/>
      <c r="Z19" s="349"/>
      <c r="AA19" s="349"/>
      <c r="AB19" s="349"/>
      <c r="AC19" s="349"/>
      <c r="AD19" s="350"/>
      <c r="AE19" s="328"/>
      <c r="AF19" s="329"/>
      <c r="AG19" s="328"/>
      <c r="AH19" s="334"/>
      <c r="AI19" s="334"/>
      <c r="AJ19" s="334"/>
      <c r="AK19" s="334"/>
      <c r="AL19" s="334"/>
      <c r="AM19" s="334"/>
      <c r="AN19" s="335"/>
      <c r="AO19" s="400"/>
      <c r="AP19" s="340"/>
      <c r="AQ19" s="341"/>
      <c r="AR19" s="341"/>
      <c r="AS19" s="341"/>
      <c r="AT19" s="341"/>
      <c r="AU19" s="341"/>
      <c r="AV19" s="341"/>
      <c r="AW19" s="341"/>
      <c r="AX19" s="449" t="s">
        <v>99</v>
      </c>
      <c r="AY19" s="317"/>
      <c r="AZ19" s="317"/>
      <c r="BA19" s="317"/>
      <c r="BB19" s="317"/>
      <c r="BC19" s="317"/>
      <c r="BD19" s="317"/>
      <c r="BE19" s="318"/>
    </row>
    <row r="20" spans="2:61" s="77" customFormat="1" ht="73.95" customHeight="1" thickTop="1" thickBot="1">
      <c r="B20" s="305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380"/>
      <c r="U20" s="380"/>
      <c r="V20" s="381"/>
      <c r="W20" s="348"/>
      <c r="X20" s="349"/>
      <c r="Y20" s="349"/>
      <c r="Z20" s="349"/>
      <c r="AA20" s="349"/>
      <c r="AB20" s="349"/>
      <c r="AC20" s="349"/>
      <c r="AD20" s="350"/>
      <c r="AE20" s="330"/>
      <c r="AF20" s="331"/>
      <c r="AG20" s="330"/>
      <c r="AH20" s="336"/>
      <c r="AI20" s="336"/>
      <c r="AJ20" s="336"/>
      <c r="AK20" s="336"/>
      <c r="AL20" s="336"/>
      <c r="AM20" s="336"/>
      <c r="AN20" s="337"/>
      <c r="AO20" s="400"/>
      <c r="AP20" s="342"/>
      <c r="AQ20" s="343"/>
      <c r="AR20" s="343"/>
      <c r="AS20" s="343"/>
      <c r="AT20" s="343"/>
      <c r="AU20" s="343"/>
      <c r="AV20" s="343"/>
      <c r="AW20" s="343"/>
      <c r="AX20" s="450" t="s">
        <v>100</v>
      </c>
      <c r="AY20" s="302"/>
      <c r="AZ20" s="302"/>
      <c r="BA20" s="302"/>
      <c r="BB20" s="302"/>
      <c r="BC20" s="302"/>
      <c r="BD20" s="302"/>
      <c r="BE20" s="303"/>
    </row>
    <row r="21" spans="2:61" s="77" customFormat="1" ht="63" customHeight="1" thickTop="1">
      <c r="B21" s="30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380"/>
      <c r="U21" s="380"/>
      <c r="V21" s="381"/>
      <c r="W21" s="348"/>
      <c r="X21" s="349"/>
      <c r="Y21" s="349"/>
      <c r="Z21" s="349"/>
      <c r="AA21" s="349"/>
      <c r="AB21" s="349"/>
      <c r="AC21" s="349"/>
      <c r="AD21" s="350"/>
      <c r="AE21" s="365" t="s">
        <v>6</v>
      </c>
      <c r="AF21" s="368" t="s">
        <v>7</v>
      </c>
      <c r="AG21" s="396" t="s">
        <v>8</v>
      </c>
      <c r="AH21" s="354" t="s">
        <v>9</v>
      </c>
      <c r="AI21" s="355"/>
      <c r="AJ21" s="355"/>
      <c r="AK21" s="355"/>
      <c r="AL21" s="355"/>
      <c r="AM21" s="355"/>
      <c r="AN21" s="356"/>
      <c r="AO21" s="400"/>
      <c r="AP21" s="389" t="s">
        <v>10</v>
      </c>
      <c r="AQ21" s="362" t="s">
        <v>11</v>
      </c>
      <c r="AR21" s="362" t="s">
        <v>12</v>
      </c>
      <c r="AS21" s="456" t="s">
        <v>13</v>
      </c>
      <c r="AT21" s="459" t="s">
        <v>14</v>
      </c>
      <c r="AU21" s="362" t="s">
        <v>15</v>
      </c>
      <c r="AV21" s="362" t="s">
        <v>16</v>
      </c>
      <c r="AW21" s="462" t="s">
        <v>17</v>
      </c>
      <c r="AX21" s="451" t="s">
        <v>113</v>
      </c>
      <c r="AY21" s="280"/>
      <c r="AZ21" s="280"/>
      <c r="BA21" s="281"/>
      <c r="BB21" s="284" t="s">
        <v>114</v>
      </c>
      <c r="BC21" s="285"/>
      <c r="BD21" s="285"/>
      <c r="BE21" s="286"/>
    </row>
    <row r="22" spans="2:61" s="79" customFormat="1" ht="63" customHeight="1">
      <c r="B22" s="30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380"/>
      <c r="U22" s="380"/>
      <c r="V22" s="381"/>
      <c r="W22" s="348"/>
      <c r="X22" s="349"/>
      <c r="Y22" s="349"/>
      <c r="Z22" s="349"/>
      <c r="AA22" s="349"/>
      <c r="AB22" s="349"/>
      <c r="AC22" s="349"/>
      <c r="AD22" s="350"/>
      <c r="AE22" s="366"/>
      <c r="AF22" s="369"/>
      <c r="AG22" s="397"/>
      <c r="AH22" s="402" t="s">
        <v>18</v>
      </c>
      <c r="AI22" s="402"/>
      <c r="AJ22" s="392" t="s">
        <v>45</v>
      </c>
      <c r="AK22" s="393"/>
      <c r="AL22" s="392" t="s">
        <v>46</v>
      </c>
      <c r="AM22" s="393"/>
      <c r="AN22" s="387" t="s">
        <v>37</v>
      </c>
      <c r="AO22" s="400"/>
      <c r="AP22" s="390"/>
      <c r="AQ22" s="363"/>
      <c r="AR22" s="363"/>
      <c r="AS22" s="457"/>
      <c r="AT22" s="460"/>
      <c r="AU22" s="363"/>
      <c r="AV22" s="363"/>
      <c r="AW22" s="463"/>
      <c r="AX22" s="453" t="s">
        <v>69</v>
      </c>
      <c r="AY22" s="282"/>
      <c r="AZ22" s="282"/>
      <c r="BA22" s="283"/>
      <c r="BB22" s="287" t="s">
        <v>68</v>
      </c>
      <c r="BC22" s="288"/>
      <c r="BD22" s="288"/>
      <c r="BE22" s="289"/>
    </row>
    <row r="23" spans="2:61" s="79" customFormat="1" ht="45" customHeight="1">
      <c r="B23" s="30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380"/>
      <c r="U23" s="380"/>
      <c r="V23" s="381"/>
      <c r="W23" s="348"/>
      <c r="X23" s="349"/>
      <c r="Y23" s="349"/>
      <c r="Z23" s="349"/>
      <c r="AA23" s="349"/>
      <c r="AB23" s="349"/>
      <c r="AC23" s="349"/>
      <c r="AD23" s="350"/>
      <c r="AE23" s="366"/>
      <c r="AF23" s="369"/>
      <c r="AG23" s="397"/>
      <c r="AH23" s="402"/>
      <c r="AI23" s="402"/>
      <c r="AJ23" s="394"/>
      <c r="AK23" s="395"/>
      <c r="AL23" s="394"/>
      <c r="AM23" s="395"/>
      <c r="AN23" s="387"/>
      <c r="AO23" s="400"/>
      <c r="AP23" s="390"/>
      <c r="AQ23" s="363"/>
      <c r="AR23" s="363"/>
      <c r="AS23" s="457"/>
      <c r="AT23" s="460"/>
      <c r="AU23" s="363"/>
      <c r="AV23" s="363"/>
      <c r="AW23" s="463"/>
      <c r="AX23" s="454" t="s">
        <v>8</v>
      </c>
      <c r="AY23" s="358" t="s">
        <v>19</v>
      </c>
      <c r="AZ23" s="359"/>
      <c r="BA23" s="359"/>
      <c r="BB23" s="361" t="s">
        <v>8</v>
      </c>
      <c r="BC23" s="358" t="s">
        <v>19</v>
      </c>
      <c r="BD23" s="359"/>
      <c r="BE23" s="360"/>
    </row>
    <row r="24" spans="2:61" s="79" customFormat="1" ht="192.75" customHeight="1" thickBot="1">
      <c r="B24" s="306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382"/>
      <c r="U24" s="382"/>
      <c r="V24" s="383"/>
      <c r="W24" s="351"/>
      <c r="X24" s="352"/>
      <c r="Y24" s="352"/>
      <c r="Z24" s="352"/>
      <c r="AA24" s="352"/>
      <c r="AB24" s="352"/>
      <c r="AC24" s="352"/>
      <c r="AD24" s="353"/>
      <c r="AE24" s="367"/>
      <c r="AF24" s="370"/>
      <c r="AG24" s="398"/>
      <c r="AH24" s="81" t="s">
        <v>43</v>
      </c>
      <c r="AI24" s="82" t="s">
        <v>44</v>
      </c>
      <c r="AJ24" s="81" t="s">
        <v>43</v>
      </c>
      <c r="AK24" s="82" t="s">
        <v>44</v>
      </c>
      <c r="AL24" s="81" t="s">
        <v>43</v>
      </c>
      <c r="AM24" s="82" t="s">
        <v>44</v>
      </c>
      <c r="AN24" s="388"/>
      <c r="AO24" s="401"/>
      <c r="AP24" s="391"/>
      <c r="AQ24" s="364"/>
      <c r="AR24" s="364"/>
      <c r="AS24" s="458"/>
      <c r="AT24" s="461"/>
      <c r="AU24" s="364"/>
      <c r="AV24" s="364"/>
      <c r="AW24" s="464"/>
      <c r="AX24" s="455"/>
      <c r="AY24" s="83" t="s">
        <v>18</v>
      </c>
      <c r="AZ24" s="83" t="s">
        <v>20</v>
      </c>
      <c r="BA24" s="84" t="s">
        <v>21</v>
      </c>
      <c r="BB24" s="452"/>
      <c r="BC24" s="224" t="s">
        <v>18</v>
      </c>
      <c r="BD24" s="224" t="s">
        <v>20</v>
      </c>
      <c r="BE24" s="225" t="s">
        <v>21</v>
      </c>
    </row>
    <row r="25" spans="2:61" s="92" customFormat="1" ht="42.75" customHeight="1" thickTop="1" thickBot="1">
      <c r="B25" s="85">
        <v>1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433">
        <v>2</v>
      </c>
      <c r="U25" s="433"/>
      <c r="V25" s="434"/>
      <c r="W25" s="403">
        <v>3</v>
      </c>
      <c r="X25" s="404"/>
      <c r="Y25" s="404"/>
      <c r="Z25" s="404"/>
      <c r="AA25" s="404"/>
      <c r="AB25" s="404"/>
      <c r="AC25" s="404"/>
      <c r="AD25" s="405"/>
      <c r="AE25" s="87">
        <v>4</v>
      </c>
      <c r="AF25" s="88">
        <v>5</v>
      </c>
      <c r="AG25" s="89">
        <v>6</v>
      </c>
      <c r="AH25" s="89"/>
      <c r="AI25" s="90">
        <v>7</v>
      </c>
      <c r="AJ25" s="90"/>
      <c r="AK25" s="90">
        <v>8</v>
      </c>
      <c r="AL25" s="90"/>
      <c r="AM25" s="90"/>
      <c r="AN25" s="90">
        <v>9</v>
      </c>
      <c r="AO25" s="88">
        <v>10</v>
      </c>
      <c r="AP25" s="90">
        <v>11</v>
      </c>
      <c r="AQ25" s="90">
        <v>12</v>
      </c>
      <c r="AR25" s="90">
        <v>13</v>
      </c>
      <c r="AS25" s="230">
        <v>14</v>
      </c>
      <c r="AT25" s="229">
        <v>15</v>
      </c>
      <c r="AU25" s="90">
        <v>16</v>
      </c>
      <c r="AV25" s="91">
        <v>17</v>
      </c>
      <c r="AW25" s="91">
        <v>18</v>
      </c>
      <c r="AX25" s="231">
        <v>19</v>
      </c>
      <c r="AY25" s="232">
        <v>20</v>
      </c>
      <c r="AZ25" s="232">
        <v>21</v>
      </c>
      <c r="BA25" s="233"/>
      <c r="BB25" s="226">
        <v>23</v>
      </c>
      <c r="BC25" s="227">
        <v>24</v>
      </c>
      <c r="BD25" s="227">
        <v>25</v>
      </c>
      <c r="BE25" s="228"/>
    </row>
    <row r="26" spans="2:61" s="93" customFormat="1" ht="60.75" customHeight="1" thickBot="1">
      <c r="B26" s="435" t="s">
        <v>94</v>
      </c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436"/>
      <c r="R26" s="436"/>
      <c r="S26" s="436"/>
      <c r="T26" s="436"/>
      <c r="U26" s="436"/>
      <c r="V26" s="436"/>
      <c r="W26" s="436"/>
      <c r="X26" s="436"/>
      <c r="Y26" s="436"/>
      <c r="Z26" s="436"/>
      <c r="AA26" s="436"/>
      <c r="AB26" s="436"/>
      <c r="AC26" s="436"/>
      <c r="AD26" s="436"/>
      <c r="AE26" s="436"/>
      <c r="AF26" s="436"/>
      <c r="AG26" s="436"/>
      <c r="AH26" s="436"/>
      <c r="AI26" s="436"/>
      <c r="AJ26" s="436"/>
      <c r="AK26" s="436"/>
      <c r="AL26" s="436"/>
      <c r="AM26" s="436"/>
      <c r="AN26" s="436"/>
      <c r="AO26" s="436"/>
      <c r="AP26" s="436"/>
      <c r="AQ26" s="436"/>
      <c r="AR26" s="436"/>
      <c r="AS26" s="436"/>
      <c r="AT26" s="436"/>
      <c r="AU26" s="436"/>
      <c r="AV26" s="436"/>
      <c r="AW26" s="436"/>
      <c r="AX26" s="436"/>
      <c r="AY26" s="436"/>
      <c r="AZ26" s="436"/>
      <c r="BA26" s="436"/>
      <c r="BB26" s="436"/>
      <c r="BC26" s="436"/>
      <c r="BD26" s="436"/>
      <c r="BE26" s="437"/>
    </row>
    <row r="27" spans="2:61" s="94" customFormat="1" ht="77.400000000000006" customHeight="1" thickBot="1">
      <c r="B27" s="375" t="s">
        <v>72</v>
      </c>
      <c r="C27" s="376"/>
      <c r="D27" s="376"/>
      <c r="E27" s="376"/>
      <c r="F27" s="376"/>
      <c r="G27" s="376"/>
      <c r="H27" s="376"/>
      <c r="I27" s="376"/>
      <c r="J27" s="376"/>
      <c r="K27" s="376"/>
      <c r="L27" s="376"/>
      <c r="M27" s="376"/>
      <c r="N27" s="376"/>
      <c r="O27" s="376"/>
      <c r="P27" s="376"/>
      <c r="Q27" s="376"/>
      <c r="R27" s="376"/>
      <c r="S27" s="376"/>
      <c r="T27" s="376"/>
      <c r="U27" s="376"/>
      <c r="V27" s="376"/>
      <c r="W27" s="376"/>
      <c r="X27" s="376"/>
      <c r="Y27" s="376"/>
      <c r="Z27" s="376"/>
      <c r="AA27" s="376"/>
      <c r="AB27" s="376"/>
      <c r="AC27" s="376"/>
      <c r="AD27" s="376"/>
      <c r="AE27" s="376"/>
      <c r="AF27" s="376"/>
      <c r="AG27" s="376"/>
      <c r="AH27" s="376"/>
      <c r="AI27" s="376"/>
      <c r="AJ27" s="376"/>
      <c r="AK27" s="376"/>
      <c r="AL27" s="376"/>
      <c r="AM27" s="376"/>
      <c r="AN27" s="376"/>
      <c r="AO27" s="376"/>
      <c r="AP27" s="376"/>
      <c r="AQ27" s="376"/>
      <c r="AR27" s="376"/>
      <c r="AS27" s="376"/>
      <c r="AT27" s="376"/>
      <c r="AU27" s="376"/>
      <c r="AV27" s="376"/>
      <c r="AW27" s="376"/>
      <c r="AX27" s="376"/>
      <c r="AY27" s="376"/>
      <c r="AZ27" s="376"/>
      <c r="BA27" s="376"/>
      <c r="BB27" s="376"/>
      <c r="BC27" s="376"/>
      <c r="BD27" s="376"/>
      <c r="BE27" s="377"/>
    </row>
    <row r="28" spans="2:61" s="102" customFormat="1" ht="100.2" customHeight="1">
      <c r="B28" s="423">
        <v>1</v>
      </c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5"/>
      <c r="T28" s="431" t="s">
        <v>96</v>
      </c>
      <c r="U28" s="431"/>
      <c r="V28" s="432"/>
      <c r="W28" s="420" t="s">
        <v>95</v>
      </c>
      <c r="X28" s="421"/>
      <c r="Y28" s="421"/>
      <c r="Z28" s="421"/>
      <c r="AA28" s="421"/>
      <c r="AB28" s="421"/>
      <c r="AC28" s="421"/>
      <c r="AD28" s="422"/>
      <c r="AE28" s="194">
        <v>4</v>
      </c>
      <c r="AF28" s="190">
        <f>AE28*30</f>
        <v>120</v>
      </c>
      <c r="AG28" s="194">
        <f>AH28+AJ28+AL28</f>
        <v>26</v>
      </c>
      <c r="AH28" s="242">
        <v>13</v>
      </c>
      <c r="AI28" s="34"/>
      <c r="AJ28" s="34">
        <v>13</v>
      </c>
      <c r="AK28" s="34"/>
      <c r="AL28" s="34"/>
      <c r="AM28" s="34"/>
      <c r="AN28" s="34"/>
      <c r="AO28" s="35">
        <f>AF28-AG28</f>
        <v>94</v>
      </c>
      <c r="AP28" s="38">
        <v>3</v>
      </c>
      <c r="AQ28" s="36"/>
      <c r="AR28" s="36"/>
      <c r="AS28" s="37"/>
      <c r="AT28" s="38"/>
      <c r="AU28" s="36"/>
      <c r="AV28" s="36"/>
      <c r="AW28" s="50"/>
      <c r="AX28" s="38">
        <v>2</v>
      </c>
      <c r="AY28" s="36">
        <v>1</v>
      </c>
      <c r="AZ28" s="36">
        <v>1</v>
      </c>
      <c r="BA28" s="39"/>
      <c r="BB28" s="40"/>
      <c r="BC28" s="41"/>
      <c r="BD28" s="41"/>
      <c r="BE28" s="42"/>
      <c r="BI28" s="102" t="s">
        <v>93</v>
      </c>
    </row>
    <row r="29" spans="2:61" s="102" customFormat="1" ht="117" customHeight="1">
      <c r="B29" s="473">
        <v>2</v>
      </c>
      <c r="C29" s="501"/>
      <c r="D29" s="501"/>
      <c r="E29" s="501"/>
      <c r="F29" s="501"/>
      <c r="G29" s="501"/>
      <c r="H29" s="501"/>
      <c r="I29" s="501"/>
      <c r="J29" s="501"/>
      <c r="K29" s="501"/>
      <c r="L29" s="501"/>
      <c r="M29" s="501"/>
      <c r="N29" s="501"/>
      <c r="O29" s="501"/>
      <c r="P29" s="501"/>
      <c r="Q29" s="501"/>
      <c r="R29" s="501"/>
      <c r="S29" s="502"/>
      <c r="T29" s="503" t="s">
        <v>101</v>
      </c>
      <c r="U29" s="503"/>
      <c r="V29" s="504"/>
      <c r="W29" s="505" t="s">
        <v>102</v>
      </c>
      <c r="X29" s="506"/>
      <c r="Y29" s="506"/>
      <c r="Z29" s="506"/>
      <c r="AA29" s="506"/>
      <c r="AB29" s="506"/>
      <c r="AC29" s="506"/>
      <c r="AD29" s="507"/>
      <c r="AE29" s="198">
        <v>4</v>
      </c>
      <c r="AF29" s="259">
        <f>AE29*30</f>
        <v>120</v>
      </c>
      <c r="AG29" s="198">
        <f>AH29+AJ29+AL29</f>
        <v>39</v>
      </c>
      <c r="AH29" s="260">
        <v>13</v>
      </c>
      <c r="AI29" s="25"/>
      <c r="AJ29" s="25">
        <v>26</v>
      </c>
      <c r="AK29" s="25"/>
      <c r="AL29" s="25"/>
      <c r="AM29" s="25"/>
      <c r="AN29" s="25"/>
      <c r="AO29" s="26">
        <f>AF29-AG29</f>
        <v>81</v>
      </c>
      <c r="AP29" s="27">
        <v>3</v>
      </c>
      <c r="AQ29" s="28"/>
      <c r="AR29" s="28"/>
      <c r="AS29" s="29"/>
      <c r="AT29" s="27"/>
      <c r="AU29" s="28"/>
      <c r="AV29" s="28"/>
      <c r="AW29" s="33"/>
      <c r="AX29" s="27">
        <v>3</v>
      </c>
      <c r="AY29" s="28">
        <v>1</v>
      </c>
      <c r="AZ29" s="28">
        <v>2</v>
      </c>
      <c r="BA29" s="29"/>
      <c r="BB29" s="200"/>
      <c r="BC29" s="123"/>
      <c r="BD29" s="123"/>
      <c r="BE29" s="124"/>
    </row>
    <row r="30" spans="2:61" s="102" customFormat="1" ht="100.2" customHeight="1" thickBot="1">
      <c r="B30" s="467">
        <v>3</v>
      </c>
      <c r="C30" s="468"/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9"/>
      <c r="T30" s="508" t="s">
        <v>103</v>
      </c>
      <c r="U30" s="508"/>
      <c r="V30" s="509"/>
      <c r="W30" s="412" t="s">
        <v>95</v>
      </c>
      <c r="X30" s="413"/>
      <c r="Y30" s="413"/>
      <c r="Z30" s="413"/>
      <c r="AA30" s="413"/>
      <c r="AB30" s="413"/>
      <c r="AC30" s="413"/>
      <c r="AD30" s="414"/>
      <c r="AE30" s="201">
        <v>4</v>
      </c>
      <c r="AF30" s="261">
        <f>AE30*30</f>
        <v>120</v>
      </c>
      <c r="AG30" s="201">
        <f>AH30+AJ30+AL30</f>
        <v>54</v>
      </c>
      <c r="AH30" s="262">
        <v>18</v>
      </c>
      <c r="AI30" s="43">
        <v>8</v>
      </c>
      <c r="AJ30" s="43">
        <v>36</v>
      </c>
      <c r="AK30" s="43">
        <v>16</v>
      </c>
      <c r="AL30" s="43"/>
      <c r="AM30" s="43"/>
      <c r="AN30" s="43">
        <f>AG30-(AI30+AK30+AM30)</f>
        <v>30</v>
      </c>
      <c r="AO30" s="44">
        <f>AF30-AG30</f>
        <v>66</v>
      </c>
      <c r="AP30" s="47">
        <v>4</v>
      </c>
      <c r="AQ30" s="45"/>
      <c r="AR30" s="45"/>
      <c r="AS30" s="46"/>
      <c r="AT30" s="47"/>
      <c r="AU30" s="45"/>
      <c r="AV30" s="45"/>
      <c r="AW30" s="51"/>
      <c r="AX30" s="47"/>
      <c r="AY30" s="45"/>
      <c r="AZ30" s="45"/>
      <c r="BA30" s="46"/>
      <c r="BB30" s="203">
        <v>3</v>
      </c>
      <c r="BC30" s="45">
        <v>1</v>
      </c>
      <c r="BD30" s="45">
        <v>2</v>
      </c>
      <c r="BE30" s="46"/>
    </row>
    <row r="31" spans="2:61" s="24" customFormat="1" ht="81" customHeight="1" thickBot="1">
      <c r="B31" s="406" t="s">
        <v>71</v>
      </c>
      <c r="C31" s="407"/>
      <c r="D31" s="407"/>
      <c r="E31" s="407"/>
      <c r="F31" s="407"/>
      <c r="G31" s="407"/>
      <c r="H31" s="407"/>
      <c r="I31" s="407"/>
      <c r="J31" s="407"/>
      <c r="K31" s="407"/>
      <c r="L31" s="407"/>
      <c r="M31" s="407"/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Y31" s="407"/>
      <c r="Z31" s="407"/>
      <c r="AA31" s="407"/>
      <c r="AB31" s="407"/>
      <c r="AC31" s="407"/>
      <c r="AD31" s="407"/>
      <c r="AE31" s="197">
        <f t="shared" ref="AE31:AK31" si="0">SUM(AE28:AE30)</f>
        <v>12</v>
      </c>
      <c r="AF31" s="193">
        <f t="shared" si="0"/>
        <v>360</v>
      </c>
      <c r="AG31" s="197">
        <f t="shared" si="0"/>
        <v>119</v>
      </c>
      <c r="AH31" s="236">
        <f t="shared" si="0"/>
        <v>44</v>
      </c>
      <c r="AI31" s="236">
        <f t="shared" si="0"/>
        <v>8</v>
      </c>
      <c r="AJ31" s="236">
        <f t="shared" si="0"/>
        <v>75</v>
      </c>
      <c r="AK31" s="236">
        <f t="shared" si="0"/>
        <v>16</v>
      </c>
      <c r="AL31" s="95"/>
      <c r="AM31" s="95"/>
      <c r="AN31" s="236">
        <f>SUM(AN28:AN30)</f>
        <v>30</v>
      </c>
      <c r="AO31" s="193">
        <f>SUM(AO28:AO30)</f>
        <v>241</v>
      </c>
      <c r="AP31" s="97">
        <v>3</v>
      </c>
      <c r="AQ31" s="98"/>
      <c r="AR31" s="98"/>
      <c r="AS31" s="99"/>
      <c r="AT31" s="97"/>
      <c r="AU31" s="98"/>
      <c r="AV31" s="98"/>
      <c r="AW31" s="100"/>
      <c r="AX31" s="235">
        <f>SUM(AX28:AX30)</f>
        <v>5</v>
      </c>
      <c r="AY31" s="97">
        <f>SUM(AY28:AY30)</f>
        <v>2</v>
      </c>
      <c r="AZ31" s="97">
        <f>SUM(AZ28:AZ30)</f>
        <v>3</v>
      </c>
      <c r="BA31" s="99"/>
      <c r="BB31" s="97">
        <f>SUM(BB28:BB30)</f>
        <v>3</v>
      </c>
      <c r="BC31" s="97">
        <f>SUM(BC28:BC30)</f>
        <v>1</v>
      </c>
      <c r="BD31" s="97">
        <f>SUM(BD28:BD30)</f>
        <v>2</v>
      </c>
      <c r="BE31" s="104"/>
    </row>
    <row r="32" spans="2:61" s="94" customFormat="1" ht="93.6" customHeight="1" thickBot="1">
      <c r="B32" s="375" t="s">
        <v>73</v>
      </c>
      <c r="C32" s="376"/>
      <c r="D32" s="376"/>
      <c r="E32" s="376"/>
      <c r="F32" s="376"/>
      <c r="G32" s="376"/>
      <c r="H32" s="376"/>
      <c r="I32" s="376"/>
      <c r="J32" s="376"/>
      <c r="K32" s="376"/>
      <c r="L32" s="376"/>
      <c r="M32" s="376"/>
      <c r="N32" s="376"/>
      <c r="O32" s="376"/>
      <c r="P32" s="376"/>
      <c r="Q32" s="376"/>
      <c r="R32" s="376"/>
      <c r="S32" s="376"/>
      <c r="T32" s="376"/>
      <c r="U32" s="376"/>
      <c r="V32" s="376"/>
      <c r="W32" s="376"/>
      <c r="X32" s="376"/>
      <c r="Y32" s="376"/>
      <c r="Z32" s="376"/>
      <c r="AA32" s="376"/>
      <c r="AB32" s="376"/>
      <c r="AC32" s="376"/>
      <c r="AD32" s="376"/>
      <c r="AE32" s="376"/>
      <c r="AF32" s="376"/>
      <c r="AG32" s="376"/>
      <c r="AH32" s="376"/>
      <c r="AI32" s="376"/>
      <c r="AJ32" s="376"/>
      <c r="AK32" s="376"/>
      <c r="AL32" s="376"/>
      <c r="AM32" s="376"/>
      <c r="AN32" s="376"/>
      <c r="AO32" s="376"/>
      <c r="AP32" s="376"/>
      <c r="AQ32" s="376"/>
      <c r="AR32" s="376"/>
      <c r="AS32" s="376"/>
      <c r="AT32" s="376"/>
      <c r="AU32" s="376"/>
      <c r="AV32" s="376"/>
      <c r="AW32" s="376"/>
      <c r="AX32" s="376"/>
      <c r="AY32" s="376"/>
      <c r="AZ32" s="376"/>
      <c r="BA32" s="376"/>
      <c r="BB32" s="376"/>
      <c r="BC32" s="376"/>
      <c r="BD32" s="376"/>
      <c r="BE32" s="377"/>
    </row>
    <row r="33" spans="2:68" s="102" customFormat="1" ht="97.95" customHeight="1">
      <c r="B33" s="423">
        <v>4</v>
      </c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5"/>
      <c r="T33" s="465" t="s">
        <v>97</v>
      </c>
      <c r="U33" s="466"/>
      <c r="V33" s="466"/>
      <c r="W33" s="420" t="s">
        <v>95</v>
      </c>
      <c r="X33" s="421"/>
      <c r="Y33" s="421"/>
      <c r="Z33" s="421"/>
      <c r="AA33" s="421"/>
      <c r="AB33" s="421"/>
      <c r="AC33" s="421"/>
      <c r="AD33" s="421"/>
      <c r="AE33" s="194">
        <v>4</v>
      </c>
      <c r="AF33" s="190">
        <f>AE33*30</f>
        <v>120</v>
      </c>
      <c r="AG33" s="194">
        <f>AH33+AJ33+AL33</f>
        <v>45</v>
      </c>
      <c r="AH33" s="242">
        <v>27</v>
      </c>
      <c r="AI33" s="34"/>
      <c r="AJ33" s="34">
        <v>18</v>
      </c>
      <c r="AK33" s="34"/>
      <c r="AL33" s="34"/>
      <c r="AM33" s="34"/>
      <c r="AN33" s="34"/>
      <c r="AO33" s="35">
        <f>AF33-AG33</f>
        <v>75</v>
      </c>
      <c r="AP33" s="241"/>
      <c r="AQ33" s="36">
        <v>3</v>
      </c>
      <c r="AR33" s="36"/>
      <c r="AS33" s="37"/>
      <c r="AT33" s="240"/>
      <c r="AU33" s="36"/>
      <c r="AV33" s="36"/>
      <c r="AW33" s="50"/>
      <c r="AX33" s="264">
        <v>2.5</v>
      </c>
      <c r="AY33" s="263">
        <v>1.5</v>
      </c>
      <c r="AZ33" s="243">
        <v>1</v>
      </c>
      <c r="BA33" s="244"/>
      <c r="BB33" s="245"/>
      <c r="BC33" s="243"/>
      <c r="BD33" s="243"/>
      <c r="BE33" s="244"/>
    </row>
    <row r="34" spans="2:68" s="102" customFormat="1" ht="97.95" customHeight="1" thickBot="1">
      <c r="B34" s="467">
        <v>5</v>
      </c>
      <c r="C34" s="468"/>
      <c r="D34" s="468"/>
      <c r="E34" s="468"/>
      <c r="F34" s="468"/>
      <c r="G34" s="468"/>
      <c r="H34" s="468"/>
      <c r="I34" s="468"/>
      <c r="J34" s="468"/>
      <c r="K34" s="468"/>
      <c r="L34" s="468"/>
      <c r="M34" s="468"/>
      <c r="N34" s="468"/>
      <c r="O34" s="468"/>
      <c r="P34" s="468"/>
      <c r="Q34" s="468"/>
      <c r="R34" s="468"/>
      <c r="S34" s="469"/>
      <c r="T34" s="470" t="s">
        <v>108</v>
      </c>
      <c r="U34" s="471"/>
      <c r="V34" s="471"/>
      <c r="W34" s="412" t="s">
        <v>95</v>
      </c>
      <c r="X34" s="413"/>
      <c r="Y34" s="413"/>
      <c r="Z34" s="413"/>
      <c r="AA34" s="413"/>
      <c r="AB34" s="413"/>
      <c r="AC34" s="413"/>
      <c r="AD34" s="413"/>
      <c r="AE34" s="201">
        <v>4</v>
      </c>
      <c r="AF34" s="192">
        <f>AE34*30</f>
        <v>120</v>
      </c>
      <c r="AG34" s="196"/>
      <c r="AH34" s="202"/>
      <c r="AI34" s="43"/>
      <c r="AJ34" s="43"/>
      <c r="AK34" s="43"/>
      <c r="AL34" s="43"/>
      <c r="AM34" s="43"/>
      <c r="AN34" s="43"/>
      <c r="AO34" s="44">
        <f>AF34-AG34</f>
        <v>120</v>
      </c>
      <c r="AP34" s="234"/>
      <c r="AQ34" s="45">
        <v>3</v>
      </c>
      <c r="AR34" s="45"/>
      <c r="AS34" s="46"/>
      <c r="AT34" s="203"/>
      <c r="AU34" s="45"/>
      <c r="AV34" s="45"/>
      <c r="AW34" s="51"/>
      <c r="AX34" s="234"/>
      <c r="AY34" s="45"/>
      <c r="AZ34" s="45"/>
      <c r="BA34" s="46"/>
      <c r="BB34" s="246"/>
      <c r="BC34" s="48"/>
      <c r="BD34" s="247"/>
      <c r="BE34" s="49"/>
    </row>
    <row r="35" spans="2:68" s="24" customFormat="1" ht="71.400000000000006" customHeight="1" thickBot="1">
      <c r="B35" s="444" t="s">
        <v>71</v>
      </c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445"/>
      <c r="O35" s="445"/>
      <c r="P35" s="445"/>
      <c r="Q35" s="445"/>
      <c r="R35" s="445"/>
      <c r="S35" s="445"/>
      <c r="T35" s="445"/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197">
        <f>SUM(AE33:AE34)</f>
        <v>8</v>
      </c>
      <c r="AF35" s="193">
        <f>SUM(AF33:AF34)</f>
        <v>240</v>
      </c>
      <c r="AG35" s="197">
        <f>SUM(AG33:AG34)</f>
        <v>45</v>
      </c>
      <c r="AH35" s="236">
        <f>SUM(AH33:AH34)</f>
        <v>27</v>
      </c>
      <c r="AI35" s="95"/>
      <c r="AJ35" s="236">
        <f>SUM(AJ33:AJ34)</f>
        <v>18</v>
      </c>
      <c r="AK35" s="95"/>
      <c r="AL35" s="95"/>
      <c r="AM35" s="95"/>
      <c r="AN35" s="95"/>
      <c r="AO35" s="193">
        <f>SUM(AO33:AO34)</f>
        <v>195</v>
      </c>
      <c r="AP35" s="235"/>
      <c r="AQ35" s="98">
        <v>2</v>
      </c>
      <c r="AR35" s="98"/>
      <c r="AS35" s="99"/>
      <c r="AT35" s="110"/>
      <c r="AU35" s="98"/>
      <c r="AV35" s="98"/>
      <c r="AW35" s="100"/>
      <c r="AX35" s="265">
        <f>SUM(AX33:AX34)</f>
        <v>2.5</v>
      </c>
      <c r="AY35" s="266">
        <f>SUM(AY33:AY34)</f>
        <v>1.5</v>
      </c>
      <c r="AZ35" s="106">
        <f>SUM(AZ33:AZ34)</f>
        <v>1</v>
      </c>
      <c r="BA35" s="104"/>
      <c r="BB35" s="204"/>
      <c r="BC35" s="106"/>
      <c r="BD35" s="106"/>
      <c r="BE35" s="104"/>
      <c r="BJ35" s="24" t="s">
        <v>93</v>
      </c>
    </row>
    <row r="36" spans="2:68" s="102" customFormat="1" ht="71.400000000000006" customHeight="1" thickBot="1">
      <c r="B36" s="410" t="s">
        <v>47</v>
      </c>
      <c r="C36" s="443"/>
      <c r="D36" s="443"/>
      <c r="E36" s="443"/>
      <c r="F36" s="443"/>
      <c r="G36" s="443"/>
      <c r="H36" s="443"/>
      <c r="I36" s="443"/>
      <c r="J36" s="443"/>
      <c r="K36" s="443"/>
      <c r="L36" s="443"/>
      <c r="M36" s="443"/>
      <c r="N36" s="443"/>
      <c r="O36" s="443"/>
      <c r="P36" s="443"/>
      <c r="Q36" s="443"/>
      <c r="R36" s="443"/>
      <c r="S36" s="443"/>
      <c r="T36" s="443"/>
      <c r="U36" s="443"/>
      <c r="V36" s="443"/>
      <c r="W36" s="443"/>
      <c r="X36" s="443"/>
      <c r="Y36" s="443"/>
      <c r="Z36" s="443"/>
      <c r="AA36" s="443"/>
      <c r="AB36" s="443"/>
      <c r="AC36" s="443"/>
      <c r="AD36" s="443"/>
      <c r="AE36" s="109">
        <f t="shared" ref="AE36:AK36" si="1">AE31+AE35</f>
        <v>20</v>
      </c>
      <c r="AF36" s="96">
        <f t="shared" si="1"/>
        <v>600</v>
      </c>
      <c r="AG36" s="109">
        <f t="shared" si="1"/>
        <v>164</v>
      </c>
      <c r="AH36" s="95">
        <f t="shared" si="1"/>
        <v>71</v>
      </c>
      <c r="AI36" s="95">
        <f t="shared" si="1"/>
        <v>8</v>
      </c>
      <c r="AJ36" s="95">
        <f t="shared" si="1"/>
        <v>93</v>
      </c>
      <c r="AK36" s="95">
        <f t="shared" si="1"/>
        <v>16</v>
      </c>
      <c r="AL36" s="95"/>
      <c r="AM36" s="95"/>
      <c r="AN36" s="95">
        <f>AN31+AN35</f>
        <v>30</v>
      </c>
      <c r="AO36" s="96">
        <f>AO31+AO35</f>
        <v>436</v>
      </c>
      <c r="AP36" s="109">
        <f>AP31+AP35</f>
        <v>3</v>
      </c>
      <c r="AQ36" s="95">
        <f>AQ31+AQ35</f>
        <v>2</v>
      </c>
      <c r="AR36" s="95"/>
      <c r="AS36" s="99"/>
      <c r="AT36" s="110"/>
      <c r="AU36" s="98"/>
      <c r="AV36" s="98"/>
      <c r="AW36" s="96"/>
      <c r="AX36" s="267">
        <f>AX31+AX35</f>
        <v>7.5</v>
      </c>
      <c r="AY36" s="268">
        <f>AY31+AY35</f>
        <v>3.5</v>
      </c>
      <c r="AZ36" s="101">
        <f>AZ31+AZ35</f>
        <v>4</v>
      </c>
      <c r="BA36" s="99"/>
      <c r="BB36" s="111">
        <f>BB31+BB35</f>
        <v>3</v>
      </c>
      <c r="BC36" s="101">
        <f>BC31+BC35</f>
        <v>1</v>
      </c>
      <c r="BD36" s="101">
        <f>BD31+BD35</f>
        <v>2</v>
      </c>
      <c r="BE36" s="104"/>
      <c r="BG36" s="102" t="s">
        <v>93</v>
      </c>
      <c r="BH36" s="102" t="s">
        <v>93</v>
      </c>
      <c r="BI36" s="102" t="s">
        <v>93</v>
      </c>
    </row>
    <row r="37" spans="2:68" s="24" customFormat="1" ht="73.95" customHeight="1" thickBot="1">
      <c r="B37" s="476" t="s">
        <v>115</v>
      </c>
      <c r="C37" s="477"/>
      <c r="D37" s="477"/>
      <c r="E37" s="477"/>
      <c r="F37" s="477"/>
      <c r="G37" s="477"/>
      <c r="H37" s="477"/>
      <c r="I37" s="477"/>
      <c r="J37" s="477"/>
      <c r="K37" s="477"/>
      <c r="L37" s="477"/>
      <c r="M37" s="477"/>
      <c r="N37" s="477"/>
      <c r="O37" s="477"/>
      <c r="P37" s="477"/>
      <c r="Q37" s="477"/>
      <c r="R37" s="477"/>
      <c r="S37" s="477"/>
      <c r="T37" s="477"/>
      <c r="U37" s="477"/>
      <c r="V37" s="477"/>
      <c r="W37" s="477"/>
      <c r="X37" s="477"/>
      <c r="Y37" s="477"/>
      <c r="Z37" s="477"/>
      <c r="AA37" s="477"/>
      <c r="AB37" s="477"/>
      <c r="AC37" s="477"/>
      <c r="AD37" s="477"/>
      <c r="AE37" s="477"/>
      <c r="AF37" s="477"/>
      <c r="AG37" s="477"/>
      <c r="AH37" s="477"/>
      <c r="AI37" s="477"/>
      <c r="AJ37" s="477"/>
      <c r="AK37" s="477"/>
      <c r="AL37" s="477"/>
      <c r="AM37" s="477"/>
      <c r="AN37" s="477"/>
      <c r="AO37" s="477"/>
      <c r="AP37" s="477"/>
      <c r="AQ37" s="477"/>
      <c r="AR37" s="477"/>
      <c r="AS37" s="477"/>
      <c r="AT37" s="477"/>
      <c r="AU37" s="477"/>
      <c r="AV37" s="477"/>
      <c r="AW37" s="477"/>
      <c r="AX37" s="477"/>
      <c r="AY37" s="477"/>
      <c r="AZ37" s="477"/>
      <c r="BA37" s="477"/>
      <c r="BB37" s="477"/>
      <c r="BC37" s="477"/>
      <c r="BD37" s="477"/>
      <c r="BE37" s="478"/>
    </row>
    <row r="38" spans="2:68" s="102" customFormat="1" ht="76.2" customHeight="1">
      <c r="B38" s="423"/>
      <c r="C38" s="479"/>
      <c r="D38" s="479"/>
      <c r="E38" s="479"/>
      <c r="F38" s="479"/>
      <c r="G38" s="479"/>
      <c r="H38" s="479"/>
      <c r="I38" s="479"/>
      <c r="J38" s="479"/>
      <c r="K38" s="479"/>
      <c r="L38" s="479"/>
      <c r="M38" s="479"/>
      <c r="N38" s="479"/>
      <c r="O38" s="479"/>
      <c r="P38" s="479"/>
      <c r="Q38" s="479"/>
      <c r="R38" s="479"/>
      <c r="S38" s="480"/>
      <c r="T38" s="485" t="s">
        <v>104</v>
      </c>
      <c r="U38" s="486"/>
      <c r="V38" s="271"/>
      <c r="W38" s="257"/>
      <c r="X38" s="489"/>
      <c r="Y38" s="490"/>
      <c r="Z38" s="490"/>
      <c r="AA38" s="490"/>
      <c r="AB38" s="490"/>
      <c r="AC38" s="490"/>
      <c r="AD38" s="491"/>
      <c r="AE38" s="238"/>
      <c r="AF38" s="35"/>
      <c r="AG38" s="238"/>
      <c r="AH38" s="34"/>
      <c r="AI38" s="34"/>
      <c r="AJ38" s="34"/>
      <c r="AK38" s="34"/>
      <c r="AL38" s="34"/>
      <c r="AM38" s="34"/>
      <c r="AN38" s="34"/>
      <c r="AO38" s="35"/>
      <c r="AP38" s="38"/>
      <c r="AQ38" s="36"/>
      <c r="AR38" s="36"/>
      <c r="AS38" s="239"/>
      <c r="AT38" s="240"/>
      <c r="AU38" s="36"/>
      <c r="AV38" s="36"/>
      <c r="AW38" s="50"/>
      <c r="AX38" s="241"/>
      <c r="AY38" s="36"/>
      <c r="AZ38" s="36"/>
      <c r="BA38" s="37"/>
      <c r="BB38" s="118"/>
      <c r="BC38" s="41"/>
      <c r="BD38" s="41"/>
      <c r="BE38" s="42"/>
    </row>
    <row r="39" spans="2:68" s="102" customFormat="1" ht="105" customHeight="1">
      <c r="B39" s="473">
        <v>7</v>
      </c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5"/>
      <c r="T39" s="481" t="s">
        <v>106</v>
      </c>
      <c r="U39" s="482"/>
      <c r="V39" s="269">
        <v>4</v>
      </c>
      <c r="W39" s="492" t="s">
        <v>95</v>
      </c>
      <c r="X39" s="493"/>
      <c r="Y39" s="493"/>
      <c r="Z39" s="493"/>
      <c r="AA39" s="493"/>
      <c r="AB39" s="493"/>
      <c r="AC39" s="493"/>
      <c r="AD39" s="494"/>
      <c r="AE39" s="198">
        <v>4</v>
      </c>
      <c r="AF39" s="259">
        <f>AE39*30</f>
        <v>120</v>
      </c>
      <c r="AG39" s="198">
        <f>AH39+AJ39+AL39</f>
        <v>36</v>
      </c>
      <c r="AH39" s="260">
        <v>18</v>
      </c>
      <c r="AI39" s="25">
        <v>8</v>
      </c>
      <c r="AJ39" s="25">
        <v>18</v>
      </c>
      <c r="AK39" s="25">
        <v>8</v>
      </c>
      <c r="AL39" s="25"/>
      <c r="AM39" s="25"/>
      <c r="AN39" s="25">
        <f>AG39-(AI39+AK39+AM39)</f>
        <v>20</v>
      </c>
      <c r="AO39" s="26">
        <f>AF39-AG39</f>
        <v>84</v>
      </c>
      <c r="AP39" s="27"/>
      <c r="AQ39" s="27">
        <v>4</v>
      </c>
      <c r="AR39" s="28"/>
      <c r="AS39" s="29"/>
      <c r="AT39" s="27"/>
      <c r="AU39" s="28"/>
      <c r="AV39" s="28"/>
      <c r="AW39" s="33"/>
      <c r="AX39" s="237"/>
      <c r="AY39" s="28"/>
      <c r="AZ39" s="28"/>
      <c r="BA39" s="29"/>
      <c r="BB39" s="32">
        <v>2</v>
      </c>
      <c r="BC39" s="30">
        <v>1</v>
      </c>
      <c r="BD39" s="30">
        <v>1</v>
      </c>
      <c r="BE39" s="31"/>
      <c r="BP39" s="102" t="s">
        <v>93</v>
      </c>
    </row>
    <row r="40" spans="2:68" s="102" customFormat="1" ht="76.2" customHeight="1">
      <c r="B40" s="473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5"/>
      <c r="T40" s="487" t="s">
        <v>107</v>
      </c>
      <c r="U40" s="488"/>
      <c r="V40" s="272"/>
      <c r="W40" s="498"/>
      <c r="X40" s="499"/>
      <c r="Y40" s="499"/>
      <c r="Z40" s="499"/>
      <c r="AA40" s="499"/>
      <c r="AB40" s="499"/>
      <c r="AC40" s="499"/>
      <c r="AD40" s="500"/>
      <c r="AE40" s="248"/>
      <c r="AF40" s="26"/>
      <c r="AG40" s="248"/>
      <c r="AH40" s="25"/>
      <c r="AI40" s="25"/>
      <c r="AJ40" s="25"/>
      <c r="AK40" s="25"/>
      <c r="AL40" s="25"/>
      <c r="AM40" s="25"/>
      <c r="AN40" s="25"/>
      <c r="AO40" s="26"/>
      <c r="AP40" s="27"/>
      <c r="AQ40" s="28"/>
      <c r="AR40" s="28"/>
      <c r="AS40" s="249"/>
      <c r="AT40" s="199"/>
      <c r="AU40" s="28"/>
      <c r="AV40" s="28"/>
      <c r="AW40" s="33"/>
      <c r="AX40" s="237"/>
      <c r="AY40" s="28"/>
      <c r="AZ40" s="28"/>
      <c r="BA40" s="29"/>
      <c r="BB40" s="122"/>
      <c r="BC40" s="123"/>
      <c r="BD40" s="123"/>
      <c r="BE40" s="124"/>
    </row>
    <row r="41" spans="2:68" s="102" customFormat="1" ht="171.6" customHeight="1" thickBot="1">
      <c r="B41" s="426">
        <v>8</v>
      </c>
      <c r="C41" s="520"/>
      <c r="D41" s="520"/>
      <c r="E41" s="520"/>
      <c r="F41" s="520"/>
      <c r="G41" s="520"/>
      <c r="H41" s="520"/>
      <c r="I41" s="520"/>
      <c r="J41" s="520"/>
      <c r="K41" s="520"/>
      <c r="L41" s="520"/>
      <c r="M41" s="520"/>
      <c r="N41" s="520"/>
      <c r="O41" s="520"/>
      <c r="P41" s="520"/>
      <c r="Q41" s="520"/>
      <c r="R41" s="520"/>
      <c r="S41" s="521"/>
      <c r="T41" s="483" t="s">
        <v>105</v>
      </c>
      <c r="U41" s="484"/>
      <c r="V41" s="270">
        <v>4</v>
      </c>
      <c r="W41" s="495" t="s">
        <v>95</v>
      </c>
      <c r="X41" s="496"/>
      <c r="Y41" s="496"/>
      <c r="Z41" s="496"/>
      <c r="AA41" s="496"/>
      <c r="AB41" s="496"/>
      <c r="AC41" s="496"/>
      <c r="AD41" s="497"/>
      <c r="AE41" s="195">
        <v>4</v>
      </c>
      <c r="AF41" s="191">
        <f>AE41*30</f>
        <v>120</v>
      </c>
      <c r="AG41" s="198">
        <f>AH41+AJ41+AL41</f>
        <v>36</v>
      </c>
      <c r="AH41" s="260">
        <v>18</v>
      </c>
      <c r="AI41" s="25">
        <v>8</v>
      </c>
      <c r="AJ41" s="25">
        <v>18</v>
      </c>
      <c r="AK41" s="25">
        <v>8</v>
      </c>
      <c r="AL41" s="25"/>
      <c r="AM41" s="25"/>
      <c r="AN41" s="25">
        <f>AG41-(AI41+AK41+AM41)</f>
        <v>20</v>
      </c>
      <c r="AO41" s="26">
        <f>AF41-AG41</f>
        <v>84</v>
      </c>
      <c r="AP41" s="27"/>
      <c r="AQ41" s="27">
        <v>4</v>
      </c>
      <c r="AR41" s="28"/>
      <c r="AS41" s="29"/>
      <c r="AT41" s="27"/>
      <c r="AU41" s="28"/>
      <c r="AV41" s="28"/>
      <c r="AW41" s="33"/>
      <c r="AX41" s="237"/>
      <c r="AY41" s="28"/>
      <c r="AZ41" s="28"/>
      <c r="BA41" s="29"/>
      <c r="BB41" s="32">
        <v>2</v>
      </c>
      <c r="BC41" s="30">
        <v>1</v>
      </c>
      <c r="BD41" s="30">
        <v>1</v>
      </c>
      <c r="BE41" s="31"/>
      <c r="BI41" s="102" t="s">
        <v>93</v>
      </c>
      <c r="BK41" s="102" t="s">
        <v>93</v>
      </c>
    </row>
    <row r="42" spans="2:68" s="102" customFormat="1" ht="77.400000000000006" customHeight="1" thickBot="1">
      <c r="B42" s="410" t="s">
        <v>48</v>
      </c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109">
        <f t="shared" ref="AE42:AK42" si="2">AE39+AE41</f>
        <v>8</v>
      </c>
      <c r="AF42" s="96">
        <f t="shared" si="2"/>
        <v>240</v>
      </c>
      <c r="AG42" s="109">
        <f t="shared" si="2"/>
        <v>72</v>
      </c>
      <c r="AH42" s="95">
        <f t="shared" si="2"/>
        <v>36</v>
      </c>
      <c r="AI42" s="95">
        <f t="shared" si="2"/>
        <v>16</v>
      </c>
      <c r="AJ42" s="95">
        <f t="shared" si="2"/>
        <v>36</v>
      </c>
      <c r="AK42" s="95">
        <f t="shared" si="2"/>
        <v>16</v>
      </c>
      <c r="AL42" s="95"/>
      <c r="AM42" s="95"/>
      <c r="AN42" s="95">
        <f>AN39+AN41</f>
        <v>40</v>
      </c>
      <c r="AO42" s="96">
        <f>AO39+AO41</f>
        <v>168</v>
      </c>
      <c r="AP42" s="97"/>
      <c r="AQ42" s="98">
        <v>2</v>
      </c>
      <c r="AR42" s="98"/>
      <c r="AS42" s="250"/>
      <c r="AT42" s="110"/>
      <c r="AU42" s="98"/>
      <c r="AV42" s="98"/>
      <c r="AW42" s="100"/>
      <c r="AX42" s="235"/>
      <c r="AY42" s="98"/>
      <c r="AZ42" s="98"/>
      <c r="BA42" s="99"/>
      <c r="BB42" s="105">
        <f>BB41+BB39</f>
        <v>4</v>
      </c>
      <c r="BC42" s="105">
        <f>BC41+BC39</f>
        <v>2</v>
      </c>
      <c r="BD42" s="105">
        <f>BD41+BD39</f>
        <v>2</v>
      </c>
      <c r="BE42" s="104"/>
      <c r="BI42" s="102" t="s">
        <v>93</v>
      </c>
    </row>
    <row r="43" spans="2:68" s="102" customFormat="1" ht="69" customHeight="1" thickBot="1">
      <c r="B43" s="374" t="s">
        <v>50</v>
      </c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235">
        <f t="shared" ref="AE43:AK43" si="3">AE42+AE36</f>
        <v>28</v>
      </c>
      <c r="AF43" s="100">
        <f t="shared" si="3"/>
        <v>840</v>
      </c>
      <c r="AG43" s="235">
        <f t="shared" si="3"/>
        <v>236</v>
      </c>
      <c r="AH43" s="98">
        <f t="shared" si="3"/>
        <v>107</v>
      </c>
      <c r="AI43" s="98">
        <f t="shared" si="3"/>
        <v>24</v>
      </c>
      <c r="AJ43" s="98">
        <f t="shared" si="3"/>
        <v>129</v>
      </c>
      <c r="AK43" s="98">
        <f t="shared" si="3"/>
        <v>32</v>
      </c>
      <c r="AL43" s="98"/>
      <c r="AM43" s="98"/>
      <c r="AN43" s="98">
        <f>AN42+AN36</f>
        <v>70</v>
      </c>
      <c r="AO43" s="100">
        <f>AO42+AO36</f>
        <v>604</v>
      </c>
      <c r="AP43" s="97">
        <f>AP42+AP36</f>
        <v>3</v>
      </c>
      <c r="AQ43" s="97">
        <f>AQ42+AQ36</f>
        <v>4</v>
      </c>
      <c r="AR43" s="97"/>
      <c r="AS43" s="99"/>
      <c r="AT43" s="110"/>
      <c r="AU43" s="98"/>
      <c r="AV43" s="98"/>
      <c r="AW43" s="100"/>
      <c r="AX43" s="235">
        <f>AX42+AX36</f>
        <v>7.5</v>
      </c>
      <c r="AY43" s="98">
        <f>AY42+AY36</f>
        <v>3.5</v>
      </c>
      <c r="AZ43" s="98">
        <f>AZ42+AZ36</f>
        <v>4</v>
      </c>
      <c r="BA43" s="99"/>
      <c r="BB43" s="97">
        <f>BB42+BB36</f>
        <v>7</v>
      </c>
      <c r="BC43" s="97">
        <f>BC42+BC36</f>
        <v>3</v>
      </c>
      <c r="BD43" s="97">
        <f>BD42+BD36</f>
        <v>4</v>
      </c>
      <c r="BE43" s="104"/>
      <c r="BF43" s="102" t="s">
        <v>93</v>
      </c>
    </row>
    <row r="44" spans="2:68" s="103" customFormat="1" ht="56.4" customHeight="1">
      <c r="B44" s="416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415"/>
      <c r="V44" s="415"/>
      <c r="W44" s="113"/>
      <c r="X44" s="113"/>
      <c r="Y44" s="114"/>
      <c r="Z44" s="114"/>
      <c r="AA44" s="114"/>
      <c r="AB44" s="334"/>
      <c r="AC44" s="334"/>
      <c r="AD44" s="419"/>
      <c r="AE44" s="275" t="s">
        <v>78</v>
      </c>
      <c r="AF44" s="276"/>
      <c r="AG44" s="276"/>
      <c r="AH44" s="522"/>
      <c r="AI44" s="275" t="s">
        <v>79</v>
      </c>
      <c r="AJ44" s="276"/>
      <c r="AK44" s="276"/>
      <c r="AL44" s="276"/>
      <c r="AM44" s="276"/>
      <c r="AN44" s="276"/>
      <c r="AO44" s="522"/>
      <c r="AP44" s="251">
        <f>AP43</f>
        <v>3</v>
      </c>
      <c r="AQ44" s="115"/>
      <c r="AR44" s="115"/>
      <c r="AS44" s="116"/>
      <c r="AT44" s="117"/>
      <c r="AU44" s="115"/>
      <c r="AV44" s="115"/>
      <c r="AW44" s="252"/>
      <c r="AX44" s="251">
        <v>2</v>
      </c>
      <c r="AY44" s="115"/>
      <c r="AZ44" s="115"/>
      <c r="BA44" s="116"/>
      <c r="BB44" s="118">
        <v>1</v>
      </c>
      <c r="BC44" s="41"/>
      <c r="BD44" s="41"/>
      <c r="BE44" s="42"/>
    </row>
    <row r="45" spans="2:68" s="103" customFormat="1" ht="58.95" customHeight="1">
      <c r="B45" s="416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418"/>
      <c r="V45" s="418"/>
      <c r="W45" s="113"/>
      <c r="X45" s="113"/>
      <c r="Y45" s="114"/>
      <c r="Z45" s="114"/>
      <c r="AA45" s="114"/>
      <c r="AB45" s="334"/>
      <c r="AC45" s="334"/>
      <c r="AD45" s="419"/>
      <c r="AE45" s="273"/>
      <c r="AF45" s="274"/>
      <c r="AG45" s="274"/>
      <c r="AH45" s="510"/>
      <c r="AI45" s="273" t="s">
        <v>80</v>
      </c>
      <c r="AJ45" s="274"/>
      <c r="AK45" s="274"/>
      <c r="AL45" s="274"/>
      <c r="AM45" s="274"/>
      <c r="AN45" s="274"/>
      <c r="AO45" s="510"/>
      <c r="AP45" s="253"/>
      <c r="AQ45" s="119">
        <f>AQ43</f>
        <v>4</v>
      </c>
      <c r="AR45" s="119"/>
      <c r="AS45" s="120"/>
      <c r="AT45" s="121"/>
      <c r="AU45" s="119"/>
      <c r="AV45" s="119"/>
      <c r="AW45" s="254"/>
      <c r="AX45" s="253">
        <v>2</v>
      </c>
      <c r="AY45" s="119"/>
      <c r="AZ45" s="119"/>
      <c r="BA45" s="120"/>
      <c r="BB45" s="122">
        <v>2</v>
      </c>
      <c r="BC45" s="123"/>
      <c r="BD45" s="123"/>
      <c r="BE45" s="124"/>
    </row>
    <row r="46" spans="2:68" s="103" customFormat="1" ht="61.2" customHeight="1">
      <c r="W46" s="125"/>
      <c r="X46" s="125"/>
      <c r="Y46" s="125"/>
      <c r="Z46" s="125"/>
      <c r="AA46" s="125"/>
      <c r="AB46" s="125"/>
      <c r="AC46" s="125"/>
      <c r="AD46" s="126"/>
      <c r="AE46" s="273"/>
      <c r="AF46" s="274"/>
      <c r="AG46" s="274"/>
      <c r="AH46" s="510"/>
      <c r="AI46" s="273" t="s">
        <v>81</v>
      </c>
      <c r="AJ46" s="274"/>
      <c r="AK46" s="274"/>
      <c r="AL46" s="274"/>
      <c r="AM46" s="274"/>
      <c r="AN46" s="274"/>
      <c r="AO46" s="510"/>
      <c r="AP46" s="253"/>
      <c r="AQ46" s="119"/>
      <c r="AR46" s="119"/>
      <c r="AS46" s="120"/>
      <c r="AT46" s="121"/>
      <c r="AU46" s="119"/>
      <c r="AV46" s="119"/>
      <c r="AW46" s="254"/>
      <c r="AX46" s="253">
        <v>1</v>
      </c>
      <c r="AY46" s="119"/>
      <c r="AZ46" s="119"/>
      <c r="BA46" s="120"/>
      <c r="BB46" s="122"/>
      <c r="BC46" s="123"/>
      <c r="BD46" s="123"/>
      <c r="BE46" s="124"/>
    </row>
    <row r="47" spans="2:68" s="103" customFormat="1" ht="66" customHeight="1">
      <c r="W47" s="125"/>
      <c r="X47" s="125"/>
      <c r="Y47" s="125"/>
      <c r="Z47" s="125"/>
      <c r="AA47" s="125"/>
      <c r="AB47" s="125"/>
      <c r="AC47" s="125"/>
      <c r="AD47" s="126"/>
      <c r="AE47" s="273"/>
      <c r="AF47" s="274"/>
      <c r="AG47" s="274"/>
      <c r="AH47" s="510"/>
      <c r="AI47" s="273" t="s">
        <v>77</v>
      </c>
      <c r="AJ47" s="274"/>
      <c r="AK47" s="274"/>
      <c r="AL47" s="274"/>
      <c r="AM47" s="274"/>
      <c r="AN47" s="274"/>
      <c r="AO47" s="510"/>
      <c r="AP47" s="253"/>
      <c r="AQ47" s="119"/>
      <c r="AR47" s="119"/>
      <c r="AS47" s="120"/>
      <c r="AT47" s="121"/>
      <c r="AU47" s="119"/>
      <c r="AV47" s="119"/>
      <c r="AW47" s="254"/>
      <c r="AX47" s="253"/>
      <c r="AY47" s="119"/>
      <c r="AZ47" s="119"/>
      <c r="BA47" s="120"/>
      <c r="BB47" s="122"/>
      <c r="BC47" s="123"/>
      <c r="BD47" s="123"/>
      <c r="BE47" s="124"/>
    </row>
    <row r="48" spans="2:68" s="103" customFormat="1" ht="51.6" customHeight="1">
      <c r="W48" s="125"/>
      <c r="X48" s="125"/>
      <c r="Y48" s="125"/>
      <c r="Z48" s="125"/>
      <c r="AA48" s="125"/>
      <c r="AB48" s="125"/>
      <c r="AC48" s="125"/>
      <c r="AD48" s="126"/>
      <c r="AE48" s="273"/>
      <c r="AF48" s="274"/>
      <c r="AG48" s="274"/>
      <c r="AH48" s="510"/>
      <c r="AI48" s="273" t="s">
        <v>82</v>
      </c>
      <c r="AJ48" s="274"/>
      <c r="AK48" s="274"/>
      <c r="AL48" s="274"/>
      <c r="AM48" s="274"/>
      <c r="AN48" s="274"/>
      <c r="AO48" s="510"/>
      <c r="AP48" s="253"/>
      <c r="AQ48" s="119"/>
      <c r="AR48" s="119"/>
      <c r="AS48" s="120"/>
      <c r="AT48" s="121"/>
      <c r="AU48" s="119"/>
      <c r="AV48" s="119"/>
      <c r="AW48" s="254"/>
      <c r="AX48" s="253"/>
      <c r="AY48" s="119"/>
      <c r="AZ48" s="119"/>
      <c r="BA48" s="120"/>
      <c r="BB48" s="122"/>
      <c r="BC48" s="123"/>
      <c r="BD48" s="123"/>
      <c r="BE48" s="124"/>
    </row>
    <row r="49" spans="2:57" s="103" customFormat="1" ht="46.95" customHeight="1">
      <c r="W49" s="125"/>
      <c r="X49" s="125"/>
      <c r="Y49" s="125"/>
      <c r="Z49" s="125"/>
      <c r="AA49" s="125"/>
      <c r="AB49" s="125"/>
      <c r="AC49" s="125"/>
      <c r="AD49" s="126"/>
      <c r="AE49" s="273"/>
      <c r="AF49" s="274"/>
      <c r="AG49" s="274"/>
      <c r="AH49" s="510"/>
      <c r="AI49" s="273" t="s">
        <v>83</v>
      </c>
      <c r="AJ49" s="274"/>
      <c r="AK49" s="274"/>
      <c r="AL49" s="274"/>
      <c r="AM49" s="274"/>
      <c r="AN49" s="274"/>
      <c r="AO49" s="510"/>
      <c r="AP49" s="253"/>
      <c r="AQ49" s="119"/>
      <c r="AR49" s="119"/>
      <c r="AS49" s="120"/>
      <c r="AT49" s="121"/>
      <c r="AU49" s="119"/>
      <c r="AV49" s="119"/>
      <c r="AW49" s="254"/>
      <c r="AX49" s="253"/>
      <c r="AY49" s="119"/>
      <c r="AZ49" s="119"/>
      <c r="BA49" s="120"/>
      <c r="BB49" s="122"/>
      <c r="BC49" s="123"/>
      <c r="BD49" s="123"/>
      <c r="BE49" s="124"/>
    </row>
    <row r="50" spans="2:57" s="103" customFormat="1" ht="49.2" customHeight="1">
      <c r="W50" s="125"/>
      <c r="X50" s="125"/>
      <c r="Y50" s="125"/>
      <c r="Z50" s="125"/>
      <c r="AA50" s="125"/>
      <c r="AB50" s="125"/>
      <c r="AC50" s="125"/>
      <c r="AD50" s="126"/>
      <c r="AE50" s="273"/>
      <c r="AF50" s="274"/>
      <c r="AG50" s="274"/>
      <c r="AH50" s="510"/>
      <c r="AI50" s="273" t="s">
        <v>84</v>
      </c>
      <c r="AJ50" s="274"/>
      <c r="AK50" s="274"/>
      <c r="AL50" s="274"/>
      <c r="AM50" s="274"/>
      <c r="AN50" s="274"/>
      <c r="AO50" s="510"/>
      <c r="AP50" s="253"/>
      <c r="AQ50" s="119"/>
      <c r="AR50" s="119"/>
      <c r="AS50" s="120"/>
      <c r="AT50" s="121"/>
      <c r="AU50" s="119"/>
      <c r="AV50" s="119"/>
      <c r="AW50" s="254"/>
      <c r="AX50" s="253"/>
      <c r="AY50" s="119"/>
      <c r="AZ50" s="119"/>
      <c r="BA50" s="120"/>
      <c r="BB50" s="122"/>
      <c r="BC50" s="123"/>
      <c r="BD50" s="123"/>
      <c r="BE50" s="124"/>
    </row>
    <row r="51" spans="2:57" s="103" customFormat="1" ht="51.6" customHeight="1">
      <c r="W51" s="125"/>
      <c r="X51" s="125"/>
      <c r="Y51" s="125"/>
      <c r="Z51" s="125"/>
      <c r="AA51" s="125"/>
      <c r="AB51" s="125"/>
      <c r="AC51" s="125"/>
      <c r="AD51" s="126"/>
      <c r="AE51" s="273"/>
      <c r="AF51" s="274"/>
      <c r="AG51" s="274"/>
      <c r="AH51" s="510"/>
      <c r="AI51" s="273" t="s">
        <v>16</v>
      </c>
      <c r="AJ51" s="274"/>
      <c r="AK51" s="274"/>
      <c r="AL51" s="274"/>
      <c r="AM51" s="274"/>
      <c r="AN51" s="274"/>
      <c r="AO51" s="510"/>
      <c r="AP51" s="253"/>
      <c r="AQ51" s="119"/>
      <c r="AR51" s="119"/>
      <c r="AS51" s="120"/>
      <c r="AT51" s="121"/>
      <c r="AU51" s="119"/>
      <c r="AV51" s="119"/>
      <c r="AW51" s="254"/>
      <c r="AX51" s="253"/>
      <c r="AY51" s="119"/>
      <c r="AZ51" s="119"/>
      <c r="BA51" s="120"/>
      <c r="BB51" s="122"/>
      <c r="BC51" s="123"/>
      <c r="BD51" s="123"/>
      <c r="BE51" s="124"/>
    </row>
    <row r="52" spans="2:57" s="103" customFormat="1" ht="49.2" customHeight="1" thickBot="1">
      <c r="W52" s="125"/>
      <c r="X52" s="125"/>
      <c r="Y52" s="125"/>
      <c r="Z52" s="125"/>
      <c r="AA52" s="125"/>
      <c r="AB52" s="125"/>
      <c r="AC52" s="125"/>
      <c r="AD52" s="126"/>
      <c r="AE52" s="446"/>
      <c r="AF52" s="447"/>
      <c r="AG52" s="447"/>
      <c r="AH52" s="511"/>
      <c r="AI52" s="446" t="s">
        <v>85</v>
      </c>
      <c r="AJ52" s="447"/>
      <c r="AK52" s="447"/>
      <c r="AL52" s="447"/>
      <c r="AM52" s="447"/>
      <c r="AN52" s="447"/>
      <c r="AO52" s="511"/>
      <c r="AP52" s="255"/>
      <c r="AQ52" s="127"/>
      <c r="AR52" s="127"/>
      <c r="AS52" s="128"/>
      <c r="AT52" s="129"/>
      <c r="AU52" s="127"/>
      <c r="AV52" s="127"/>
      <c r="AW52" s="256"/>
      <c r="AX52" s="255"/>
      <c r="AY52" s="127"/>
      <c r="AZ52" s="127"/>
      <c r="BA52" s="128"/>
      <c r="BB52" s="130"/>
      <c r="BC52" s="48"/>
      <c r="BD52" s="48"/>
      <c r="BE52" s="49"/>
    </row>
    <row r="53" spans="2:57" s="9" customFormat="1" ht="59.25" customHeight="1" thickBot="1">
      <c r="D53" s="10" t="s">
        <v>74</v>
      </c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31"/>
      <c r="T53" s="409"/>
      <c r="U53" s="409"/>
      <c r="V53" s="409"/>
      <c r="W53" s="409"/>
      <c r="X53" s="409"/>
      <c r="Y53" s="409"/>
      <c r="Z53" s="409"/>
      <c r="AA53" s="409"/>
      <c r="AB53" s="409"/>
      <c r="AC53" s="409"/>
      <c r="AD53" s="409"/>
      <c r="AE53" s="409"/>
      <c r="AF53" s="409"/>
      <c r="AG53" s="409"/>
      <c r="AH53" s="409"/>
      <c r="AI53" s="409"/>
      <c r="AJ53" s="409"/>
      <c r="AK53" s="409"/>
      <c r="AL53" s="409"/>
      <c r="AM53" s="409"/>
      <c r="AN53" s="409"/>
      <c r="AO53" s="409"/>
      <c r="AP53" s="409"/>
      <c r="AQ53" s="409"/>
      <c r="AR53" s="409"/>
      <c r="AS53" s="409"/>
      <c r="AT53" s="409"/>
      <c r="AU53" s="409"/>
      <c r="AV53" s="409"/>
      <c r="AW53" s="409"/>
      <c r="AX53" s="409"/>
      <c r="AY53" s="409"/>
      <c r="AZ53" s="409"/>
      <c r="BA53" s="409"/>
      <c r="BB53" s="409"/>
      <c r="BC53" s="409"/>
      <c r="BD53" s="409"/>
      <c r="BE53" s="409"/>
    </row>
    <row r="54" spans="2:57" s="24" customFormat="1" ht="89.4" customHeight="1" thickBot="1">
      <c r="B54" s="524" t="s">
        <v>22</v>
      </c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525"/>
      <c r="O54" s="525"/>
      <c r="P54" s="525"/>
      <c r="Q54" s="525"/>
      <c r="R54" s="525"/>
      <c r="S54" s="525"/>
      <c r="T54" s="525"/>
      <c r="U54" s="525"/>
      <c r="V54" s="525"/>
      <c r="W54" s="525"/>
      <c r="X54" s="525"/>
      <c r="Y54" s="525"/>
      <c r="Z54" s="525"/>
      <c r="AA54" s="205"/>
      <c r="AB54" s="206"/>
      <c r="AC54" s="206"/>
      <c r="AD54" s="206"/>
      <c r="AE54" s="386" t="s">
        <v>65</v>
      </c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86"/>
      <c r="AU54" s="386"/>
      <c r="AV54" s="386"/>
      <c r="AW54" s="386"/>
      <c r="AX54" s="386"/>
      <c r="AY54" s="386"/>
      <c r="AZ54" s="386"/>
      <c r="BA54" s="386"/>
      <c r="BB54" s="386"/>
      <c r="BC54" s="386"/>
      <c r="BD54" s="386"/>
      <c r="BE54" s="386"/>
    </row>
    <row r="55" spans="2:57" s="24" customFormat="1" ht="160.94999999999999" customHeight="1" thickBot="1">
      <c r="B55" s="207" t="s">
        <v>23</v>
      </c>
      <c r="C55" s="526" t="s">
        <v>24</v>
      </c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N55" s="527"/>
      <c r="O55" s="527"/>
      <c r="P55" s="527"/>
      <c r="Q55" s="527"/>
      <c r="R55" s="527"/>
      <c r="S55" s="527"/>
      <c r="T55" s="527"/>
      <c r="U55" s="527"/>
      <c r="V55" s="207" t="s">
        <v>25</v>
      </c>
      <c r="W55" s="528" t="s">
        <v>26</v>
      </c>
      <c r="X55" s="528"/>
      <c r="Y55" s="529" t="s">
        <v>27</v>
      </c>
      <c r="Z55" s="529"/>
      <c r="AA55" s="208"/>
      <c r="AB55" s="206"/>
      <c r="AC55" s="206"/>
      <c r="AD55" s="206"/>
      <c r="AE55" s="277" t="s">
        <v>57</v>
      </c>
      <c r="AF55" s="277"/>
      <c r="AG55" s="277"/>
      <c r="AH55" s="277"/>
      <c r="AI55" s="277"/>
      <c r="AJ55" s="277"/>
      <c r="AK55" s="277" t="s">
        <v>59</v>
      </c>
      <c r="AL55" s="277"/>
      <c r="AM55" s="277"/>
      <c r="AN55" s="277" t="s">
        <v>56</v>
      </c>
      <c r="AO55" s="277"/>
      <c r="AP55" s="277"/>
      <c r="AQ55" s="277"/>
      <c r="AR55" s="277"/>
      <c r="AS55" s="277"/>
      <c r="AT55" s="277"/>
      <c r="AU55" s="277"/>
      <c r="AV55" s="277"/>
      <c r="AW55" s="277"/>
      <c r="AX55" s="277" t="s">
        <v>61</v>
      </c>
      <c r="AY55" s="277"/>
      <c r="AZ55" s="277"/>
      <c r="BA55" s="277"/>
      <c r="BB55" s="277" t="s">
        <v>58</v>
      </c>
      <c r="BC55" s="277"/>
      <c r="BD55" s="277"/>
      <c r="BE55" s="277"/>
    </row>
    <row r="56" spans="2:57" s="24" customFormat="1" ht="39.9" customHeight="1" thickBot="1">
      <c r="B56" s="512">
        <v>1</v>
      </c>
      <c r="C56" s="514" t="s">
        <v>108</v>
      </c>
      <c r="D56" s="515"/>
      <c r="E56" s="515"/>
      <c r="F56" s="515"/>
      <c r="G56" s="515"/>
      <c r="H56" s="515"/>
      <c r="I56" s="515"/>
      <c r="J56" s="515"/>
      <c r="K56" s="515"/>
      <c r="L56" s="515"/>
      <c r="M56" s="515"/>
      <c r="N56" s="515"/>
      <c r="O56" s="515"/>
      <c r="P56" s="515"/>
      <c r="Q56" s="515"/>
      <c r="R56" s="515"/>
      <c r="S56" s="515"/>
      <c r="T56" s="515"/>
      <c r="U56" s="516"/>
      <c r="V56" s="512" t="s">
        <v>116</v>
      </c>
      <c r="W56" s="530">
        <v>4</v>
      </c>
      <c r="X56" s="531"/>
      <c r="Y56" s="534">
        <v>3</v>
      </c>
      <c r="Z56" s="535"/>
      <c r="AA56" s="209"/>
      <c r="AB56" s="206"/>
      <c r="AC56" s="206"/>
      <c r="AD56" s="206"/>
      <c r="AE56" s="277"/>
      <c r="AF56" s="277"/>
      <c r="AG56" s="277"/>
      <c r="AH56" s="277"/>
      <c r="AI56" s="277"/>
      <c r="AJ56" s="277"/>
      <c r="AK56" s="277"/>
      <c r="AL56" s="277"/>
      <c r="AM56" s="277"/>
      <c r="AN56" s="277"/>
      <c r="AO56" s="277"/>
      <c r="AP56" s="277"/>
      <c r="AQ56" s="277"/>
      <c r="AR56" s="277"/>
      <c r="AS56" s="277"/>
      <c r="AT56" s="277"/>
      <c r="AU56" s="277"/>
      <c r="AV56" s="277"/>
      <c r="AW56" s="277"/>
      <c r="AX56" s="277"/>
      <c r="AY56" s="277"/>
      <c r="AZ56" s="277"/>
      <c r="BA56" s="277"/>
      <c r="BB56" s="277"/>
      <c r="BC56" s="277"/>
      <c r="BD56" s="277"/>
      <c r="BE56" s="277"/>
    </row>
    <row r="57" spans="2:57" s="24" customFormat="1" ht="92.4" customHeight="1" thickBot="1">
      <c r="B57" s="513"/>
      <c r="C57" s="517"/>
      <c r="D57" s="518"/>
      <c r="E57" s="518"/>
      <c r="F57" s="518"/>
      <c r="G57" s="518"/>
      <c r="H57" s="518"/>
      <c r="I57" s="518"/>
      <c r="J57" s="518"/>
      <c r="K57" s="518"/>
      <c r="L57" s="518"/>
      <c r="M57" s="518"/>
      <c r="N57" s="518"/>
      <c r="O57" s="518"/>
      <c r="P57" s="518"/>
      <c r="Q57" s="518"/>
      <c r="R57" s="518"/>
      <c r="S57" s="518"/>
      <c r="T57" s="518"/>
      <c r="U57" s="519"/>
      <c r="V57" s="513"/>
      <c r="W57" s="532"/>
      <c r="X57" s="533"/>
      <c r="Y57" s="532"/>
      <c r="Z57" s="533"/>
      <c r="AA57" s="209"/>
      <c r="AB57" s="206"/>
      <c r="AC57" s="206"/>
      <c r="AD57" s="206"/>
      <c r="AE57" s="277"/>
      <c r="AF57" s="277"/>
      <c r="AG57" s="277"/>
      <c r="AH57" s="277"/>
      <c r="AI57" s="277"/>
      <c r="AJ57" s="277"/>
      <c r="AK57" s="277"/>
      <c r="AL57" s="277"/>
      <c r="AM57" s="277"/>
      <c r="AN57" s="277"/>
      <c r="AO57" s="277"/>
      <c r="AP57" s="277"/>
      <c r="AQ57" s="277"/>
      <c r="AR57" s="277"/>
      <c r="AS57" s="277"/>
      <c r="AT57" s="277"/>
      <c r="AU57" s="277"/>
      <c r="AV57" s="277"/>
      <c r="AW57" s="277"/>
      <c r="AX57" s="277" t="s">
        <v>63</v>
      </c>
      <c r="AY57" s="277"/>
      <c r="AZ57" s="277" t="s">
        <v>64</v>
      </c>
      <c r="BA57" s="277"/>
      <c r="BB57" s="277" t="s">
        <v>63</v>
      </c>
      <c r="BC57" s="277"/>
      <c r="BD57" s="277" t="s">
        <v>64</v>
      </c>
      <c r="BE57" s="277"/>
    </row>
    <row r="58" spans="2:57" s="24" customFormat="1" ht="39.9" customHeight="1" thickBot="1">
      <c r="B58" s="210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211"/>
      <c r="U58" s="212"/>
      <c r="V58" s="210"/>
      <c r="W58" s="213"/>
      <c r="X58" s="213"/>
      <c r="Y58" s="208"/>
      <c r="Z58" s="208"/>
      <c r="AA58" s="209"/>
      <c r="AB58" s="206"/>
      <c r="AC58" s="206"/>
      <c r="AD58" s="206"/>
      <c r="AE58" s="277" t="s">
        <v>62</v>
      </c>
      <c r="AF58" s="277"/>
      <c r="AG58" s="277"/>
      <c r="AH58" s="277"/>
      <c r="AI58" s="277"/>
      <c r="AJ58" s="277"/>
      <c r="AK58" s="523" t="s">
        <v>60</v>
      </c>
      <c r="AL58" s="523"/>
      <c r="AM58" s="523"/>
      <c r="AN58" s="277" t="s">
        <v>95</v>
      </c>
      <c r="AO58" s="277"/>
      <c r="AP58" s="277"/>
      <c r="AQ58" s="277"/>
      <c r="AR58" s="277"/>
      <c r="AS58" s="277"/>
      <c r="AT58" s="277"/>
      <c r="AU58" s="277"/>
      <c r="AV58" s="277"/>
      <c r="AW58" s="277"/>
      <c r="AX58" s="277">
        <v>2</v>
      </c>
      <c r="AY58" s="442"/>
      <c r="AZ58" s="277"/>
      <c r="BA58" s="442"/>
      <c r="BB58" s="277">
        <f>AX58*2*25</f>
        <v>100</v>
      </c>
      <c r="BC58" s="442"/>
      <c r="BD58" s="277"/>
      <c r="BE58" s="442"/>
    </row>
    <row r="59" spans="2:57" s="24" customFormat="1" ht="39.9" customHeight="1" thickBot="1">
      <c r="B59" s="210"/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211"/>
      <c r="U59" s="212"/>
      <c r="V59" s="210"/>
      <c r="W59" s="213"/>
      <c r="X59" s="213"/>
      <c r="Y59" s="208"/>
      <c r="Z59" s="208"/>
      <c r="AA59" s="209"/>
      <c r="AB59" s="206"/>
      <c r="AC59" s="206"/>
      <c r="AD59" s="206"/>
      <c r="AE59" s="277"/>
      <c r="AF59" s="277"/>
      <c r="AG59" s="277"/>
      <c r="AH59" s="277"/>
      <c r="AI59" s="277"/>
      <c r="AJ59" s="277"/>
      <c r="AK59" s="523"/>
      <c r="AL59" s="523"/>
      <c r="AM59" s="523"/>
      <c r="AN59" s="442"/>
      <c r="AO59" s="442"/>
      <c r="AP59" s="442"/>
      <c r="AQ59" s="442"/>
      <c r="AR59" s="442"/>
      <c r="AS59" s="442"/>
      <c r="AT59" s="442"/>
      <c r="AU59" s="442"/>
      <c r="AV59" s="442"/>
      <c r="AW59" s="442"/>
      <c r="AX59" s="442"/>
      <c r="AY59" s="442"/>
      <c r="AZ59" s="442"/>
      <c r="BA59" s="442"/>
      <c r="BB59" s="442"/>
      <c r="BC59" s="442"/>
      <c r="BD59" s="442"/>
      <c r="BE59" s="442"/>
    </row>
    <row r="60" spans="2:57" s="24" customFormat="1" ht="39.9" customHeight="1" thickBot="1">
      <c r="B60" s="210"/>
      <c r="C60" s="147"/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211"/>
      <c r="U60" s="212"/>
      <c r="V60" s="210"/>
      <c r="W60" s="213"/>
      <c r="X60" s="213"/>
      <c r="Y60" s="208"/>
      <c r="Z60" s="208"/>
      <c r="AA60" s="209"/>
      <c r="AB60" s="206"/>
      <c r="AC60" s="206"/>
      <c r="AD60" s="206"/>
      <c r="AE60" s="277"/>
      <c r="AF60" s="277"/>
      <c r="AG60" s="277"/>
      <c r="AH60" s="277"/>
      <c r="AI60" s="277"/>
      <c r="AJ60" s="277"/>
      <c r="AK60" s="523"/>
      <c r="AL60" s="523"/>
      <c r="AM60" s="523"/>
      <c r="AN60" s="442"/>
      <c r="AO60" s="442"/>
      <c r="AP60" s="442"/>
      <c r="AQ60" s="442"/>
      <c r="AR60" s="442"/>
      <c r="AS60" s="442"/>
      <c r="AT60" s="442"/>
      <c r="AU60" s="442"/>
      <c r="AV60" s="442"/>
      <c r="AW60" s="442"/>
      <c r="AX60" s="442"/>
      <c r="AY60" s="442"/>
      <c r="AZ60" s="442"/>
      <c r="BA60" s="442"/>
      <c r="BB60" s="442"/>
      <c r="BC60" s="442"/>
      <c r="BD60" s="442"/>
      <c r="BE60" s="442"/>
    </row>
    <row r="61" spans="2:57" s="24" customFormat="1" ht="39.9" customHeight="1" thickBot="1">
      <c r="B61" s="210"/>
      <c r="C61" s="147"/>
      <c r="D61" s="147"/>
      <c r="E61" s="147"/>
      <c r="F61" s="147"/>
      <c r="G61" s="147"/>
      <c r="H61" s="147"/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211"/>
      <c r="U61" s="212"/>
      <c r="V61" s="210"/>
      <c r="W61" s="213"/>
      <c r="X61" s="213"/>
      <c r="Y61" s="208"/>
      <c r="Z61" s="208"/>
      <c r="AA61" s="209"/>
      <c r="AB61" s="206"/>
      <c r="AC61" s="206"/>
      <c r="AD61" s="206"/>
      <c r="AE61" s="277" t="s">
        <v>62</v>
      </c>
      <c r="AF61" s="277"/>
      <c r="AG61" s="277"/>
      <c r="AH61" s="277"/>
      <c r="AI61" s="277"/>
      <c r="AJ61" s="277"/>
      <c r="AK61" s="523" t="s">
        <v>60</v>
      </c>
      <c r="AL61" s="523"/>
      <c r="AM61" s="523"/>
      <c r="AN61" s="277" t="s">
        <v>109</v>
      </c>
      <c r="AO61" s="277"/>
      <c r="AP61" s="277"/>
      <c r="AQ61" s="277"/>
      <c r="AR61" s="277"/>
      <c r="AS61" s="277"/>
      <c r="AT61" s="277"/>
      <c r="AU61" s="277"/>
      <c r="AV61" s="277"/>
      <c r="AW61" s="277"/>
      <c r="AX61" s="277">
        <v>2</v>
      </c>
      <c r="AY61" s="442"/>
      <c r="AZ61" s="277"/>
      <c r="BA61" s="442"/>
      <c r="BB61" s="277">
        <f>AX61*2*25</f>
        <v>100</v>
      </c>
      <c r="BC61" s="442"/>
      <c r="BD61" s="277"/>
      <c r="BE61" s="442"/>
    </row>
    <row r="62" spans="2:57" s="24" customFormat="1" ht="39.9" customHeight="1" thickBot="1">
      <c r="B62" s="210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211"/>
      <c r="U62" s="212"/>
      <c r="V62" s="210"/>
      <c r="W62" s="213"/>
      <c r="X62" s="213"/>
      <c r="Y62" s="208"/>
      <c r="Z62" s="208"/>
      <c r="AA62" s="209"/>
      <c r="AB62" s="206"/>
      <c r="AC62" s="206"/>
      <c r="AD62" s="206"/>
      <c r="AE62" s="277"/>
      <c r="AF62" s="277"/>
      <c r="AG62" s="277"/>
      <c r="AH62" s="277"/>
      <c r="AI62" s="277"/>
      <c r="AJ62" s="277"/>
      <c r="AK62" s="523"/>
      <c r="AL62" s="523"/>
      <c r="AM62" s="523"/>
      <c r="AN62" s="442"/>
      <c r="AO62" s="442"/>
      <c r="AP62" s="442"/>
      <c r="AQ62" s="442"/>
      <c r="AR62" s="442"/>
      <c r="AS62" s="442"/>
      <c r="AT62" s="442"/>
      <c r="AU62" s="442"/>
      <c r="AV62" s="442"/>
      <c r="AW62" s="442"/>
      <c r="AX62" s="442"/>
      <c r="AY62" s="442"/>
      <c r="AZ62" s="442"/>
      <c r="BA62" s="442"/>
      <c r="BB62" s="442"/>
      <c r="BC62" s="442"/>
      <c r="BD62" s="442"/>
      <c r="BE62" s="442"/>
    </row>
    <row r="63" spans="2:57" s="24" customFormat="1" ht="39.9" customHeight="1" thickBot="1">
      <c r="B63" s="210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211"/>
      <c r="U63" s="212"/>
      <c r="V63" s="210"/>
      <c r="W63" s="213"/>
      <c r="X63" s="213"/>
      <c r="Y63" s="208"/>
      <c r="Z63" s="208"/>
      <c r="AA63" s="209"/>
      <c r="AB63" s="206"/>
      <c r="AC63" s="206"/>
      <c r="AD63" s="206"/>
      <c r="AE63" s="277"/>
      <c r="AF63" s="277"/>
      <c r="AG63" s="277"/>
      <c r="AH63" s="277"/>
      <c r="AI63" s="277"/>
      <c r="AJ63" s="277"/>
      <c r="AK63" s="523"/>
      <c r="AL63" s="523"/>
      <c r="AM63" s="523"/>
      <c r="AN63" s="442"/>
      <c r="AO63" s="442"/>
      <c r="AP63" s="442"/>
      <c r="AQ63" s="442"/>
      <c r="AR63" s="442"/>
      <c r="AS63" s="442"/>
      <c r="AT63" s="442"/>
      <c r="AU63" s="442"/>
      <c r="AV63" s="442"/>
      <c r="AW63" s="442"/>
      <c r="AX63" s="442"/>
      <c r="AY63" s="442"/>
      <c r="AZ63" s="442"/>
      <c r="BA63" s="442"/>
      <c r="BB63" s="442"/>
      <c r="BC63" s="442"/>
      <c r="BD63" s="442"/>
      <c r="BE63" s="442"/>
    </row>
    <row r="64" spans="2:57" s="103" customFormat="1" ht="39.9" customHeight="1">
      <c r="B64" s="133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7"/>
      <c r="U64" s="138"/>
      <c r="V64" s="135"/>
      <c r="W64" s="132"/>
      <c r="X64" s="132"/>
      <c r="Y64" s="139"/>
      <c r="Z64" s="139"/>
      <c r="AA64" s="136"/>
      <c r="AB64" s="417"/>
      <c r="AC64" s="417"/>
      <c r="AD64" s="417"/>
      <c r="AE64" s="417"/>
      <c r="AF64" s="417"/>
      <c r="AG64" s="417"/>
      <c r="AH64" s="417"/>
      <c r="AI64" s="417"/>
      <c r="AJ64" s="417"/>
      <c r="AK64" s="417"/>
      <c r="AL64" s="417"/>
      <c r="AM64" s="417"/>
      <c r="AN64" s="417"/>
      <c r="AO64" s="417"/>
      <c r="AP64" s="417"/>
      <c r="AQ64" s="417"/>
      <c r="AR64" s="417"/>
      <c r="AS64" s="417"/>
      <c r="AT64" s="417"/>
      <c r="AU64" s="417"/>
      <c r="AV64" s="417"/>
      <c r="AW64" s="417"/>
      <c r="AX64" s="417"/>
      <c r="AY64" s="417"/>
      <c r="AZ64" s="417"/>
      <c r="BA64" s="417"/>
      <c r="BB64" s="417"/>
      <c r="BC64" s="417"/>
      <c r="BD64" s="417"/>
      <c r="BE64" s="417"/>
    </row>
    <row r="65" spans="2:58" s="103" customFormat="1" ht="13.95" customHeight="1">
      <c r="W65" s="181"/>
      <c r="X65" s="181"/>
      <c r="Y65" s="181"/>
      <c r="Z65" s="182"/>
      <c r="AA65" s="182"/>
      <c r="AB65" s="182"/>
      <c r="AC65" s="182"/>
      <c r="AD65" s="182"/>
      <c r="AE65" s="182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1"/>
      <c r="AU65" s="181"/>
      <c r="AV65" s="181"/>
      <c r="AW65" s="181"/>
      <c r="AX65" s="181"/>
      <c r="AY65" s="181"/>
      <c r="AZ65" s="181"/>
      <c r="BA65" s="181"/>
      <c r="BB65" s="181"/>
    </row>
    <row r="66" spans="2:58" s="107" customFormat="1" ht="53.4" customHeight="1"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440"/>
      <c r="O66" s="441"/>
      <c r="P66" s="441"/>
      <c r="Q66" s="441"/>
      <c r="R66" s="441"/>
      <c r="S66" s="441"/>
      <c r="T66" s="441"/>
      <c r="U66" s="441"/>
      <c r="V66" s="441"/>
      <c r="W66" s="441"/>
      <c r="X66" s="441"/>
      <c r="Y66" s="441"/>
      <c r="Z66" s="441"/>
      <c r="AA66" s="441"/>
      <c r="AB66" s="441"/>
      <c r="AC66" s="441"/>
      <c r="AD66" s="441"/>
      <c r="AE66" s="441"/>
      <c r="AF66" s="441"/>
      <c r="AG66" s="441"/>
      <c r="AH66" s="441"/>
      <c r="AI66" s="441"/>
      <c r="AJ66" s="441"/>
      <c r="AK66" s="441"/>
      <c r="AL66" s="441"/>
      <c r="AM66" s="441"/>
      <c r="AN66" s="441"/>
      <c r="AO66" s="441"/>
      <c r="AP66" s="441"/>
      <c r="AQ66" s="441"/>
      <c r="AR66" s="441"/>
      <c r="AS66" s="441"/>
      <c r="AT66" s="441"/>
      <c r="AU66" s="441"/>
      <c r="AV66" s="441"/>
      <c r="AW66" s="441"/>
      <c r="AX66" s="441"/>
      <c r="AY66" s="441"/>
      <c r="AZ66" s="441"/>
      <c r="BA66" s="441"/>
      <c r="BB66" s="441"/>
      <c r="BC66" s="441"/>
      <c r="BD66" s="441"/>
      <c r="BE66" s="441"/>
      <c r="BF66" s="441"/>
    </row>
    <row r="67" spans="2:58" s="107" customFormat="1" ht="53.4" customHeight="1"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440"/>
      <c r="O67" s="441"/>
      <c r="P67" s="441"/>
      <c r="Q67" s="441"/>
      <c r="R67" s="441"/>
      <c r="S67" s="441"/>
      <c r="T67" s="441"/>
      <c r="U67" s="441"/>
      <c r="V67" s="441"/>
      <c r="W67" s="441"/>
      <c r="X67" s="441"/>
      <c r="Y67" s="441"/>
      <c r="Z67" s="441"/>
      <c r="AA67" s="441"/>
      <c r="AB67" s="441"/>
      <c r="AC67" s="441"/>
      <c r="AD67" s="441"/>
      <c r="AE67" s="441"/>
      <c r="AF67" s="441"/>
      <c r="AG67" s="441"/>
      <c r="AH67" s="441"/>
      <c r="AI67" s="441"/>
      <c r="AJ67" s="441"/>
      <c r="AK67" s="441"/>
      <c r="AL67" s="441"/>
      <c r="AM67" s="441"/>
      <c r="AN67" s="441"/>
      <c r="AO67" s="441"/>
      <c r="AP67" s="441"/>
      <c r="AQ67" s="441"/>
      <c r="AR67" s="441"/>
      <c r="AS67" s="441"/>
      <c r="AT67" s="441"/>
      <c r="AU67" s="441"/>
      <c r="AV67" s="441"/>
      <c r="AW67" s="441"/>
      <c r="AX67" s="441"/>
      <c r="AY67" s="441"/>
      <c r="AZ67" s="441"/>
      <c r="BA67" s="441"/>
      <c r="BB67" s="441"/>
      <c r="BC67" s="441"/>
      <c r="BD67" s="441"/>
      <c r="BE67" s="441"/>
      <c r="BF67" s="441"/>
    </row>
    <row r="68" spans="2:58" s="24" customFormat="1" ht="120.75" customHeight="1">
      <c r="U68" s="102"/>
      <c r="V68" s="140" t="s">
        <v>42</v>
      </c>
      <c r="W68" s="141"/>
      <c r="X68" s="142"/>
      <c r="Y68" s="143"/>
      <c r="Z68" s="143"/>
      <c r="AA68" s="438" t="s">
        <v>98</v>
      </c>
      <c r="AB68" s="439"/>
      <c r="AC68" s="439"/>
      <c r="AD68" s="439"/>
      <c r="AE68" s="439"/>
      <c r="AF68" s="439"/>
      <c r="AG68" s="144"/>
      <c r="AH68" s="144"/>
      <c r="AI68" s="145"/>
      <c r="AJ68" s="145"/>
      <c r="AK68" s="146"/>
      <c r="AL68" s="146"/>
      <c r="AM68" s="146"/>
      <c r="AN68" s="145"/>
      <c r="AO68" s="147"/>
      <c r="AP68" s="148"/>
      <c r="AQ68" s="147"/>
      <c r="AR68" s="148"/>
      <c r="AS68" s="147"/>
      <c r="AT68" s="148"/>
    </row>
    <row r="69" spans="2:58" s="149" customFormat="1" ht="43.95" customHeight="1">
      <c r="U69" s="150"/>
      <c r="V69" s="151"/>
      <c r="W69" s="151"/>
      <c r="X69" s="152"/>
      <c r="Y69" s="153" t="s">
        <v>29</v>
      </c>
      <c r="AA69" s="154"/>
      <c r="AB69" s="155" t="s">
        <v>30</v>
      </c>
      <c r="AC69" s="155"/>
      <c r="AD69" s="156"/>
      <c r="AE69" s="156"/>
      <c r="AF69" s="156"/>
      <c r="AG69" s="156"/>
      <c r="AH69" s="156"/>
      <c r="AI69" s="157"/>
      <c r="AJ69" s="157"/>
      <c r="AK69" s="158"/>
      <c r="AL69" s="158"/>
      <c r="AM69" s="158"/>
      <c r="AN69" s="157"/>
      <c r="AO69" s="159"/>
      <c r="AP69" s="160"/>
      <c r="AQ69" s="159"/>
      <c r="AR69" s="160"/>
      <c r="AS69" s="159"/>
      <c r="AT69" s="160"/>
    </row>
    <row r="70" spans="2:58" s="24" customFormat="1" ht="24.9" customHeight="1">
      <c r="U70" s="102"/>
      <c r="V70" s="161"/>
      <c r="W70" s="161"/>
      <c r="X70" s="162"/>
      <c r="Y70" s="162"/>
      <c r="Z70" s="162"/>
      <c r="AA70" s="163"/>
      <c r="AB70" s="163"/>
      <c r="AC70" s="163"/>
      <c r="AD70" s="144"/>
      <c r="AE70" s="144"/>
      <c r="AF70" s="144"/>
      <c r="AG70" s="144"/>
      <c r="AH70" s="144"/>
      <c r="AI70" s="145"/>
      <c r="AJ70" s="145"/>
      <c r="AK70" s="146"/>
      <c r="AL70" s="146"/>
      <c r="AM70" s="146"/>
      <c r="AN70" s="145"/>
      <c r="AO70" s="147"/>
      <c r="AP70" s="148"/>
      <c r="AQ70" s="147"/>
      <c r="AR70" s="148"/>
      <c r="AS70" s="147"/>
      <c r="AT70" s="148"/>
    </row>
    <row r="71" spans="2:58" s="24" customFormat="1" ht="75" customHeight="1">
      <c r="U71" s="164"/>
      <c r="V71" s="165" t="s">
        <v>75</v>
      </c>
      <c r="W71" s="165"/>
      <c r="X71" s="142"/>
      <c r="Y71" s="143"/>
      <c r="Z71" s="143"/>
      <c r="AA71" s="438" t="s">
        <v>98</v>
      </c>
      <c r="AB71" s="439"/>
      <c r="AC71" s="439"/>
      <c r="AD71" s="439"/>
      <c r="AE71" s="439"/>
      <c r="AF71" s="439"/>
      <c r="AI71" s="166"/>
      <c r="AJ71" s="166"/>
      <c r="AK71" s="166"/>
      <c r="AL71" s="166"/>
      <c r="AM71" s="166"/>
      <c r="AN71" s="166"/>
      <c r="AO71" s="166"/>
      <c r="AP71" s="166"/>
      <c r="AQ71" s="166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8"/>
    </row>
    <row r="72" spans="2:58" s="149" customFormat="1" ht="40.200000000000003" customHeight="1"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69"/>
      <c r="V72" s="169"/>
      <c r="W72" s="169"/>
      <c r="X72" s="152"/>
      <c r="Y72" s="153" t="s">
        <v>29</v>
      </c>
      <c r="AA72" s="154"/>
      <c r="AB72" s="155" t="s">
        <v>30</v>
      </c>
      <c r="AC72" s="155"/>
      <c r="AD72" s="156"/>
      <c r="AE72" s="155"/>
      <c r="AF72" s="155"/>
      <c r="AI72" s="170"/>
      <c r="AJ72" s="170"/>
      <c r="AK72" s="170"/>
      <c r="AL72" s="170"/>
      <c r="AM72" s="170"/>
      <c r="AN72" s="170"/>
      <c r="AO72" s="170"/>
      <c r="AP72" s="170"/>
      <c r="AQ72" s="170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</row>
    <row r="73" spans="2:58" s="103" customFormat="1" ht="24.9" customHeight="1">
      <c r="V73" s="187"/>
      <c r="W73" s="214"/>
      <c r="X73" s="215"/>
      <c r="Y73" s="216"/>
      <c r="Z73" s="217"/>
      <c r="AA73" s="217"/>
      <c r="AB73" s="218"/>
      <c r="AC73" s="219"/>
      <c r="AD73" s="220"/>
      <c r="AE73" s="218"/>
      <c r="AF73" s="221"/>
      <c r="AG73" s="218"/>
      <c r="AJ73" s="175"/>
      <c r="AK73" s="175"/>
      <c r="AL73" s="181"/>
      <c r="AM73" s="181"/>
      <c r="AN73" s="181"/>
      <c r="AO73" s="175"/>
      <c r="AP73" s="222"/>
      <c r="AQ73" s="215"/>
      <c r="AR73" s="215"/>
      <c r="AS73" s="223"/>
      <c r="AT73" s="223"/>
      <c r="AU73" s="217"/>
      <c r="AV73" s="218"/>
      <c r="AW73" s="220"/>
      <c r="AX73" s="220"/>
      <c r="AY73" s="221"/>
      <c r="AZ73" s="220"/>
      <c r="BA73" s="218"/>
      <c r="BB73" s="218"/>
    </row>
    <row r="74" spans="2:58" s="103" customFormat="1" ht="49.5" customHeight="1">
      <c r="AD74" s="218"/>
      <c r="AE74" s="221"/>
      <c r="AF74" s="218"/>
      <c r="AI74" s="175"/>
      <c r="AJ74" s="175"/>
      <c r="AK74" s="181"/>
      <c r="AL74" s="181"/>
      <c r="AM74" s="181"/>
      <c r="AN74" s="175"/>
      <c r="AO74" s="222"/>
      <c r="AP74" s="215"/>
      <c r="AQ74" s="215"/>
      <c r="AR74" s="223"/>
      <c r="AS74" s="223"/>
      <c r="AT74" s="217"/>
      <c r="AU74" s="218"/>
      <c r="AV74" s="220"/>
      <c r="AW74" s="220"/>
      <c r="AX74" s="221"/>
      <c r="AY74" s="220"/>
      <c r="AZ74" s="218"/>
      <c r="BA74" s="218"/>
    </row>
    <row r="75" spans="2:58" s="103" customFormat="1" ht="36.75" customHeight="1">
      <c r="B75" s="150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149"/>
      <c r="T75" s="149"/>
      <c r="U75" s="149"/>
      <c r="V75" s="171"/>
      <c r="W75" s="170"/>
      <c r="X75" s="172"/>
      <c r="Y75" s="153"/>
      <c r="Z75" s="149"/>
      <c r="AA75" s="154"/>
      <c r="AB75" s="173"/>
      <c r="AC75" s="8"/>
      <c r="AE75" s="174"/>
      <c r="AF75" s="8"/>
      <c r="AI75" s="175"/>
      <c r="AJ75" s="175"/>
      <c r="AK75" s="175"/>
      <c r="AL75" s="175"/>
      <c r="AM75" s="175"/>
      <c r="AN75" s="175"/>
      <c r="AO75" s="176"/>
      <c r="AP75" s="177"/>
      <c r="AQ75" s="176"/>
      <c r="AS75" s="178"/>
      <c r="AU75" s="179"/>
      <c r="AV75" s="180"/>
      <c r="AW75" s="173"/>
      <c r="AX75" s="174"/>
      <c r="AY75" s="174"/>
      <c r="AZ75" s="174"/>
      <c r="BA75" s="174"/>
    </row>
    <row r="76" spans="2:58" s="103" customFormat="1" ht="14.25" customHeight="1">
      <c r="V76" s="181"/>
      <c r="W76" s="181"/>
      <c r="X76" s="181"/>
      <c r="Y76" s="182"/>
      <c r="Z76" s="182"/>
      <c r="AA76" s="182"/>
      <c r="AB76" s="182"/>
      <c r="AC76" s="182"/>
      <c r="AD76" s="182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1"/>
      <c r="AT76" s="181"/>
      <c r="AU76" s="181"/>
      <c r="AV76" s="181"/>
      <c r="AW76" s="181"/>
      <c r="AX76" s="181"/>
      <c r="AY76" s="181"/>
      <c r="AZ76" s="181"/>
      <c r="BA76" s="181"/>
    </row>
    <row r="77" spans="2:58" s="103" customFormat="1" ht="18" customHeight="1">
      <c r="U77" s="184"/>
      <c r="V77" s="92"/>
      <c r="W77" s="185"/>
      <c r="X77" s="186"/>
      <c r="Y77" s="182"/>
      <c r="Z77" s="182"/>
      <c r="AA77" s="182"/>
      <c r="AB77" s="182"/>
      <c r="AC77" s="182"/>
      <c r="AD77" s="182"/>
      <c r="AE77" s="175"/>
      <c r="AF77" s="183"/>
      <c r="AG77" s="183"/>
      <c r="AH77" s="183"/>
      <c r="AI77" s="183"/>
      <c r="AJ77" s="183"/>
      <c r="AK77" s="183"/>
      <c r="AL77" s="183"/>
      <c r="AM77" s="183"/>
      <c r="AN77" s="183"/>
      <c r="AO77" s="183"/>
      <c r="AP77" s="183"/>
      <c r="AQ77" s="183"/>
      <c r="AR77" s="183"/>
      <c r="AS77" s="181"/>
      <c r="AT77" s="63"/>
      <c r="AU77" s="63"/>
      <c r="AV77" s="63"/>
      <c r="AW77" s="63"/>
      <c r="AX77" s="63"/>
      <c r="AY77" s="63"/>
      <c r="AZ77" s="181"/>
      <c r="BA77" s="181"/>
    </row>
    <row r="78" spans="2:58" s="103" customFormat="1" ht="13.8">
      <c r="U78" s="187"/>
      <c r="Y78" s="188"/>
      <c r="Z78" s="188"/>
      <c r="AA78" s="189"/>
      <c r="AB78" s="188"/>
      <c r="AC78" s="188"/>
      <c r="AD78" s="188"/>
      <c r="AF78" s="189"/>
      <c r="AG78" s="189"/>
      <c r="AH78" s="189"/>
      <c r="AI78" s="188"/>
      <c r="AJ78" s="188"/>
      <c r="AN78" s="188"/>
      <c r="AO78" s="188"/>
      <c r="AS78" s="6"/>
      <c r="AT78" s="6"/>
      <c r="AU78" s="6"/>
      <c r="AV78" s="6"/>
      <c r="AW78" s="6"/>
      <c r="AX78" s="6"/>
      <c r="AY78" s="6"/>
    </row>
    <row r="79" spans="2:58">
      <c r="U79" s="6"/>
      <c r="V79" s="71"/>
      <c r="W79" s="6"/>
      <c r="X79" s="71"/>
      <c r="Y79" s="6"/>
      <c r="Z79" s="6"/>
      <c r="AA79" s="6"/>
      <c r="AB79" s="6"/>
      <c r="AC79" s="6"/>
      <c r="AD79" s="6"/>
    </row>
    <row r="80" spans="2:58" ht="21">
      <c r="U80" s="12"/>
      <c r="V80" s="12"/>
      <c r="W80" s="12"/>
      <c r="X80" s="12"/>
      <c r="Y80" s="13"/>
      <c r="Z80" s="13"/>
      <c r="AA80" s="13"/>
      <c r="AB80" s="13"/>
      <c r="AC80" s="13"/>
      <c r="AD80" s="14"/>
      <c r="AE80" s="15"/>
      <c r="AF80" s="15"/>
      <c r="AG80" s="18"/>
      <c r="AH80" s="16"/>
      <c r="AI80" s="16"/>
      <c r="AJ80" s="16"/>
      <c r="AK80" s="19" t="s">
        <v>28</v>
      </c>
      <c r="AL80" s="408"/>
      <c r="AM80" s="408"/>
      <c r="AN80" s="408"/>
      <c r="AO80" s="408"/>
      <c r="AP80" s="408"/>
      <c r="AQ80" s="408"/>
      <c r="AR80" s="19" t="s">
        <v>28</v>
      </c>
      <c r="AS80" s="17"/>
    </row>
    <row r="84" spans="27:27">
      <c r="AA84" s="54" t="s">
        <v>31</v>
      </c>
    </row>
  </sheetData>
  <mergeCells count="155">
    <mergeCell ref="BD61:BE63"/>
    <mergeCell ref="AB64:BE64"/>
    <mergeCell ref="N66:BF66"/>
    <mergeCell ref="N67:BF67"/>
    <mergeCell ref="AA68:AF68"/>
    <mergeCell ref="AA71:AF71"/>
    <mergeCell ref="AE61:AJ63"/>
    <mergeCell ref="AK61:AM63"/>
    <mergeCell ref="AN61:AW63"/>
    <mergeCell ref="AX61:AY63"/>
    <mergeCell ref="AZ61:BA63"/>
    <mergeCell ref="BB61:BC63"/>
    <mergeCell ref="AI47:AO47"/>
    <mergeCell ref="AI48:AO48"/>
    <mergeCell ref="V56:V57"/>
    <mergeCell ref="W56:X57"/>
    <mergeCell ref="Y56:Z57"/>
    <mergeCell ref="AX57:AY57"/>
    <mergeCell ref="AZ57:BA57"/>
    <mergeCell ref="BB57:BC57"/>
    <mergeCell ref="AE55:AJ57"/>
    <mergeCell ref="AK55:AM57"/>
    <mergeCell ref="AN55:AW57"/>
    <mergeCell ref="AX55:BA56"/>
    <mergeCell ref="BD57:BE57"/>
    <mergeCell ref="AE58:AJ60"/>
    <mergeCell ref="AK58:AM60"/>
    <mergeCell ref="AN58:AW60"/>
    <mergeCell ref="AX58:AY60"/>
    <mergeCell ref="AZ58:BA60"/>
    <mergeCell ref="BB58:BC60"/>
    <mergeCell ref="BD58:BE60"/>
    <mergeCell ref="B54:Z54"/>
    <mergeCell ref="AE54:BE54"/>
    <mergeCell ref="C55:U55"/>
    <mergeCell ref="W55:X55"/>
    <mergeCell ref="Y55:Z55"/>
    <mergeCell ref="AL80:AQ80"/>
    <mergeCell ref="B29:S29"/>
    <mergeCell ref="T29:V29"/>
    <mergeCell ref="W29:AD29"/>
    <mergeCell ref="B30:S30"/>
    <mergeCell ref="T30:V30"/>
    <mergeCell ref="AI49:AO49"/>
    <mergeCell ref="AI50:AO50"/>
    <mergeCell ref="AI51:AO51"/>
    <mergeCell ref="AI52:AO52"/>
    <mergeCell ref="T53:BE53"/>
    <mergeCell ref="BB55:BE56"/>
    <mergeCell ref="B56:B57"/>
    <mergeCell ref="C56:U57"/>
    <mergeCell ref="B44:B45"/>
    <mergeCell ref="U44:V44"/>
    <mergeCell ref="AB44:AD45"/>
    <mergeCell ref="B40:S40"/>
    <mergeCell ref="B41:S41"/>
    <mergeCell ref="AE44:AH52"/>
    <mergeCell ref="AI44:AO44"/>
    <mergeCell ref="U45:V45"/>
    <mergeCell ref="AI45:AO45"/>
    <mergeCell ref="AI46:AO46"/>
    <mergeCell ref="B34:S34"/>
    <mergeCell ref="T34:V34"/>
    <mergeCell ref="W34:AD34"/>
    <mergeCell ref="B35:AD35"/>
    <mergeCell ref="B36:AD36"/>
    <mergeCell ref="B42:AD42"/>
    <mergeCell ref="B43:AD43"/>
    <mergeCell ref="B39:S39"/>
    <mergeCell ref="B37:BE37"/>
    <mergeCell ref="B38:S38"/>
    <mergeCell ref="T39:U39"/>
    <mergeCell ref="T41:U41"/>
    <mergeCell ref="T38:U38"/>
    <mergeCell ref="T40:U40"/>
    <mergeCell ref="X38:AD38"/>
    <mergeCell ref="W39:AD39"/>
    <mergeCell ref="W41:AD41"/>
    <mergeCell ref="W40:AD40"/>
    <mergeCell ref="B27:BE27"/>
    <mergeCell ref="B28:S28"/>
    <mergeCell ref="T28:V28"/>
    <mergeCell ref="W28:AD28"/>
    <mergeCell ref="B31:AD31"/>
    <mergeCell ref="W30:AD30"/>
    <mergeCell ref="B33:S33"/>
    <mergeCell ref="T33:V33"/>
    <mergeCell ref="W33:AD33"/>
    <mergeCell ref="B32:BE32"/>
    <mergeCell ref="BB23:BB24"/>
    <mergeCell ref="BC23:BE23"/>
    <mergeCell ref="T25:V25"/>
    <mergeCell ref="W25:AD25"/>
    <mergeCell ref="B26:BE26"/>
    <mergeCell ref="AL22:AM23"/>
    <mergeCell ref="AN22:AN24"/>
    <mergeCell ref="AX22:BA22"/>
    <mergeCell ref="BB22:BE22"/>
    <mergeCell ref="AX23:AX24"/>
    <mergeCell ref="AY23:BA23"/>
    <mergeCell ref="AR21:AR24"/>
    <mergeCell ref="AS21:AS24"/>
    <mergeCell ref="AT21:AT24"/>
    <mergeCell ref="AU21:AU24"/>
    <mergeCell ref="AV21:AV24"/>
    <mergeCell ref="AW21:AW24"/>
    <mergeCell ref="A15:U15"/>
    <mergeCell ref="AY15:BG15"/>
    <mergeCell ref="U16:AU16"/>
    <mergeCell ref="B17:BE17"/>
    <mergeCell ref="B18:B24"/>
    <mergeCell ref="T18:V24"/>
    <mergeCell ref="W18:AD24"/>
    <mergeCell ref="AE18:AF20"/>
    <mergeCell ref="AG18:AN20"/>
    <mergeCell ref="AO18:AO24"/>
    <mergeCell ref="AP18:AW20"/>
    <mergeCell ref="AX18:BE18"/>
    <mergeCell ref="AX19:BE19"/>
    <mergeCell ref="AX20:BE20"/>
    <mergeCell ref="AE21:AE24"/>
    <mergeCell ref="AF21:AF24"/>
    <mergeCell ref="AG21:AG24"/>
    <mergeCell ref="AH21:AN21"/>
    <mergeCell ref="AP21:AP24"/>
    <mergeCell ref="AQ21:AQ24"/>
    <mergeCell ref="AX21:BA21"/>
    <mergeCell ref="BB21:BE21"/>
    <mergeCell ref="AH22:AI23"/>
    <mergeCell ref="AJ22:AK23"/>
    <mergeCell ref="A12:U12"/>
    <mergeCell ref="V12:Z12"/>
    <mergeCell ref="W13:AU13"/>
    <mergeCell ref="AV13:AZ14"/>
    <mergeCell ref="BA13:BE13"/>
    <mergeCell ref="A14:U14"/>
    <mergeCell ref="V14:AB14"/>
    <mergeCell ref="AE14:AL14"/>
    <mergeCell ref="BA14:BE14"/>
    <mergeCell ref="A10:U10"/>
    <mergeCell ref="W10:AB10"/>
    <mergeCell ref="AI10:AS10"/>
    <mergeCell ref="AV10:AZ11"/>
    <mergeCell ref="BA10:BF10"/>
    <mergeCell ref="A11:U11"/>
    <mergeCell ref="AB11:AU11"/>
    <mergeCell ref="BA11:BF11"/>
    <mergeCell ref="AU2:BE2"/>
    <mergeCell ref="B4:BA4"/>
    <mergeCell ref="B6:BA6"/>
    <mergeCell ref="V7:AZ7"/>
    <mergeCell ref="W8:AK8"/>
    <mergeCell ref="T9:U9"/>
    <mergeCell ref="X9:AG9"/>
    <mergeCell ref="BB9:BE9"/>
  </mergeCells>
  <printOptions horizontalCentered="1"/>
  <pageMargins left="0.39370078740157483" right="0.19685039370078741" top="0.39370078740157483" bottom="0.39370078740157483" header="0.31496062992125984" footer="0.31496062992125984"/>
  <pageSetup paperSize="9" scale="19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РНП_PhD_2</vt:lpstr>
      <vt:lpstr>РНП_PhD_2!Область_печати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ZVMetod</dc:creator>
  <cp:lastModifiedBy>Пользователь</cp:lastModifiedBy>
  <cp:lastPrinted>2020-06-30T15:17:40Z</cp:lastPrinted>
  <dcterms:created xsi:type="dcterms:W3CDTF">2016-09-02T06:28:00Z</dcterms:created>
  <dcterms:modified xsi:type="dcterms:W3CDTF">2021-06-04T12:27:23Z</dcterms:modified>
</cp:coreProperties>
</file>