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61\Ямкина\"/>
    </mc:Choice>
  </mc:AlternateContent>
  <bookViews>
    <workbookView xWindow="-15" yWindow="-15" windowWidth="19320" windowHeight="10485"/>
  </bookViews>
  <sheets>
    <sheet name="ОНП Маг" sheetId="1" r:id="rId1"/>
    <sheet name="Каталог" sheetId="3" r:id="rId2"/>
    <sheet name="Семестровка" sheetId="2" r:id="rId3"/>
  </sheets>
  <definedNames>
    <definedName name="_xlnm.Print_Area" localSheetId="1">Каталог!$D$1:$Z$42</definedName>
    <definedName name="_xlnm.Print_Area" localSheetId="0">'ОНП Маг'!$B$1:$BI$97</definedName>
    <definedName name="_xlnm.Print_Area" localSheetId="2">Семестровка!$A$1:$F$44</definedName>
  </definedNames>
  <calcPr calcId="162913"/>
</workbook>
</file>

<file path=xl/calcChain.xml><?xml version="1.0" encoding="utf-8"?>
<calcChain xmlns="http://schemas.openxmlformats.org/spreadsheetml/2006/main">
  <c r="E37" i="2" l="1"/>
  <c r="C37" i="2"/>
  <c r="AY60" i="1" l="1"/>
  <c r="AU60" i="1"/>
  <c r="AQ60" i="1"/>
  <c r="AM60" i="1"/>
  <c r="AK60" i="1"/>
  <c r="AI60" i="1"/>
  <c r="AC60" i="1"/>
  <c r="AY49" i="1"/>
  <c r="AU49" i="1"/>
  <c r="AQ49" i="1"/>
  <c r="AM49" i="1"/>
  <c r="AK49" i="1"/>
  <c r="AI49" i="1"/>
  <c r="AC49" i="1"/>
  <c r="AG47" i="1"/>
  <c r="AE47" i="1"/>
  <c r="AE46" i="1"/>
  <c r="AG46" i="1"/>
  <c r="AK61" i="1" l="1"/>
  <c r="AU61" i="1"/>
  <c r="AI61" i="1"/>
  <c r="AO46" i="1"/>
  <c r="AM61" i="1"/>
  <c r="AY61" i="1"/>
  <c r="AO47" i="1"/>
  <c r="AG69" i="1"/>
  <c r="AE69" i="1"/>
  <c r="AO69" i="1" l="1"/>
  <c r="AA61" i="1"/>
  <c r="Y61" i="1"/>
  <c r="W61" i="1"/>
  <c r="U61" i="1"/>
  <c r="AC61" i="1"/>
  <c r="AQ61" i="1" l="1"/>
  <c r="AQ72" i="1" s="1"/>
  <c r="AA71" i="1"/>
  <c r="AA72" i="1" s="1"/>
  <c r="Y71" i="1"/>
  <c r="Y72" i="1" s="1"/>
  <c r="W71" i="1"/>
  <c r="W72" i="1" s="1"/>
  <c r="U71" i="1"/>
  <c r="U72" i="1" s="1"/>
  <c r="AY70" i="1"/>
  <c r="AY71" i="1" s="1"/>
  <c r="AU70" i="1"/>
  <c r="AU71" i="1" s="1"/>
  <c r="AM70" i="1"/>
  <c r="AM71" i="1" s="1"/>
  <c r="AM72" i="1" s="1"/>
  <c r="AK70" i="1"/>
  <c r="AK71" i="1" s="1"/>
  <c r="AI70" i="1"/>
  <c r="AI71" i="1" s="1"/>
  <c r="AC70" i="1"/>
  <c r="AC71" i="1" s="1"/>
  <c r="AC72" i="1" s="1"/>
  <c r="AG68" i="1"/>
  <c r="AE68" i="1"/>
  <c r="AG67" i="1"/>
  <c r="AE67" i="1"/>
  <c r="AG66" i="1"/>
  <c r="AE66" i="1"/>
  <c r="AG65" i="1"/>
  <c r="AE65" i="1"/>
  <c r="AG64" i="1"/>
  <c r="AE64" i="1"/>
  <c r="AE59" i="1"/>
  <c r="AO59" i="1" s="1"/>
  <c r="AE58" i="1"/>
  <c r="AO58" i="1" s="1"/>
  <c r="AG57" i="1"/>
  <c r="AE57" i="1"/>
  <c r="AE55" i="1"/>
  <c r="AO55" i="1" s="1"/>
  <c r="AG54" i="1"/>
  <c r="AE54" i="1"/>
  <c r="AG53" i="1"/>
  <c r="AE53" i="1"/>
  <c r="AE52" i="1"/>
  <c r="AO52" i="1" s="1"/>
  <c r="AG51" i="1"/>
  <c r="AG60" i="1" s="1"/>
  <c r="AE51" i="1"/>
  <c r="AG48" i="1"/>
  <c r="AE48" i="1"/>
  <c r="AG45" i="1"/>
  <c r="AE45" i="1"/>
  <c r="AG44" i="1"/>
  <c r="AE44" i="1"/>
  <c r="AG43" i="1"/>
  <c r="AE43" i="1"/>
  <c r="AG42" i="1"/>
  <c r="AE42" i="1"/>
  <c r="AG41" i="1"/>
  <c r="AG49" i="1" s="1"/>
  <c r="AE41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G61" i="1" l="1"/>
  <c r="AE60" i="1"/>
  <c r="AE49" i="1"/>
  <c r="AK72" i="1"/>
  <c r="AI72" i="1"/>
  <c r="AO43" i="1"/>
  <c r="AO64" i="1"/>
  <c r="AO66" i="1"/>
  <c r="AO68" i="1"/>
  <c r="AU72" i="1"/>
  <c r="AY72" i="1"/>
  <c r="AO44" i="1"/>
  <c r="AO48" i="1"/>
  <c r="AO65" i="1"/>
  <c r="AO54" i="1"/>
  <c r="AO45" i="1"/>
  <c r="AO57" i="1"/>
  <c r="AO67" i="1"/>
  <c r="AO42" i="1"/>
  <c r="AO53" i="1"/>
  <c r="AG70" i="1"/>
  <c r="AG71" i="1" s="1"/>
  <c r="AO51" i="1"/>
  <c r="AE70" i="1"/>
  <c r="AE71" i="1" s="1"/>
  <c r="AO41" i="1"/>
  <c r="AE61" i="1" l="1"/>
  <c r="AO60" i="1"/>
  <c r="AO49" i="1"/>
  <c r="AO70" i="1"/>
  <c r="AO71" i="1" s="1"/>
  <c r="AG72" i="1"/>
  <c r="AE72" i="1"/>
  <c r="C28" i="2"/>
  <c r="AO61" i="1" l="1"/>
  <c r="AO72" i="1"/>
  <c r="S42" i="2" l="1"/>
  <c r="Q42" i="2"/>
  <c r="P42" i="2"/>
  <c r="E28" i="2" l="1"/>
  <c r="C41" i="2" l="1"/>
  <c r="E16" i="2" l="1"/>
  <c r="C16" i="2"/>
  <c r="C42" i="2" l="1"/>
</calcChain>
</file>

<file path=xl/sharedStrings.xml><?xml version="1.0" encoding="utf-8"?>
<sst xmlns="http://schemas.openxmlformats.org/spreadsheetml/2006/main" count="407" uniqueCount="237">
  <si>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</si>
  <si>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</si>
  <si>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</si>
  <si>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</si>
  <si>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</si>
  <si>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</si>
  <si>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</si>
  <si>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</si>
  <si>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</si>
  <si>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</si>
  <si>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</si>
  <si>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</si>
  <si>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</si>
  <si>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</si>
  <si>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</si>
  <si>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</si>
  <si>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</si>
  <si>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</si>
  <si>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</si>
  <si>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</si>
  <si>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</si>
  <si>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</si>
  <si>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</si>
  <si>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</si>
  <si>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</si>
  <si>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</si>
  <si>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</si>
  <si>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</si>
  <si>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</si>
  <si>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</si>
  <si>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</si>
  <si>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</si>
  <si>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</si>
  <si>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</si>
  <si>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</si>
  <si>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</si>
  <si>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</si>
  <si>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</si>
  <si>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</si>
  <si>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</si>
  <si>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</si>
  <si>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</si>
  <si>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</si>
  <si>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</si>
  <si>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</si>
  <si>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</si>
  <si>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</si>
  <si>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</si>
  <si>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</si>
  <si>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</si>
  <si>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</si>
  <si>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</si>
  <si>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</si>
  <si>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</si>
  <si>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</si>
  <si>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</si>
  <si>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</si>
  <si>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</si>
  <si>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</si>
  <si>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</si>
  <si>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</si>
  <si>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</si>
  <si>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</si>
  <si>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</si>
  <si>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</si>
  <si>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</si>
  <si>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</si>
  <si>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</si>
  <si>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</si>
  <si>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</si>
  <si>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</si>
  <si>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</si>
  <si>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</si>
  <si>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</si>
  <si>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</si>
  <si>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</si>
  <si>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</si>
  <si>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</si>
  <si>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</si>
  <si>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</si>
  <si>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</si>
  <si>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</si>
  <si>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</si>
  <si>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</si>
  <si>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</si>
  <si>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</si>
  <si>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</si>
  <si>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</si>
  <si>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</si>
  <si>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</si>
  <si>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</si>
  <si>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</si>
  <si>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</si>
  <si>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</si>
  <si>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>Виконання магістерської дисертації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</si>
  <si>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</si>
  <si>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</si>
  <si>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</si>
  <si>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</si>
  <si>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</si>
  <si>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</si>
  <si>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</si>
  <si>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</si>
  <si>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</si>
  <si>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</si>
  <si>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</si>
  <si>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</si>
  <si>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</si>
  <si>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</si>
  <si>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протокол № ____________</t>
  </si>
  <si>
    <t>_____________</t>
  </si>
  <si>
    <t>Михайло ІЛЬЧЕНКО</t>
  </si>
  <si>
    <t>16 Хімічна та біоінженерія</t>
  </si>
  <si>
    <t>161 Хімічні технології та інженерія</t>
  </si>
  <si>
    <t xml:space="preserve"> Промислова екологія та ресурсоефективні чисті технології</t>
  </si>
  <si>
    <t>Екології та технології рослинних полімерів</t>
  </si>
  <si>
    <t>інженерно-хімічний</t>
  </si>
  <si>
    <t>Микола ГОМЕЛЯ</t>
  </si>
  <si>
    <t xml:space="preserve"> </t>
  </si>
  <si>
    <t>Інформаційні технології</t>
  </si>
  <si>
    <t>Технологія обробки та переробки паперу та картону</t>
  </si>
  <si>
    <t>Екологічний менеджмент і аудит</t>
  </si>
  <si>
    <t>Екологічне інспектування</t>
  </si>
  <si>
    <t>Технологія гідролізного виробництва</t>
  </si>
  <si>
    <t>Альтернативні джерела енергії</t>
  </si>
  <si>
    <t>Основи інженерії та технології сталого розвитку</t>
  </si>
  <si>
    <t>Педагогіка вищої школи</t>
  </si>
  <si>
    <t>ПО 2</t>
  </si>
  <si>
    <t>ПО 4</t>
  </si>
  <si>
    <t>ПО 5</t>
  </si>
  <si>
    <t>ПО 1</t>
  </si>
  <si>
    <t>ЗО 1</t>
  </si>
  <si>
    <t>ЗО 2</t>
  </si>
  <si>
    <t>ЗО 3</t>
  </si>
  <si>
    <t>ЗО 4</t>
  </si>
  <si>
    <t>ЗО 6</t>
  </si>
  <si>
    <t>ПО 3</t>
  </si>
  <si>
    <t>ПВ 1</t>
  </si>
  <si>
    <t>ПО 9</t>
  </si>
  <si>
    <t>ПО 10</t>
  </si>
  <si>
    <t>Більш чисті виробництва</t>
  </si>
  <si>
    <t>ПВ 2</t>
  </si>
  <si>
    <t>ПВ 3</t>
  </si>
  <si>
    <t>ПВ 4</t>
  </si>
  <si>
    <t>ПВ 5</t>
  </si>
  <si>
    <t>ПВ 6</t>
  </si>
  <si>
    <t>Сучасні принципи охорони довкілля</t>
  </si>
  <si>
    <t>161 - Хімічні технології та інженерія</t>
  </si>
  <si>
    <t>ОНП "Промислова екологія та ресурсоефективні чисті технології"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</si>
  <si>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</si>
  <si>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</si>
  <si>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</si>
  <si>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</si>
  <si>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</si>
  <si>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</si>
  <si>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</si>
  <si>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</si>
  <si>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</si>
  <si>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</si>
  <si>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</si>
  <si>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</si>
  <si>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</si>
  <si>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3екз+6З</t>
  </si>
  <si>
    <t>3 семестр</t>
  </si>
  <si>
    <t>4 семестр</t>
  </si>
  <si>
    <t>Всього за період навчання</t>
  </si>
  <si>
    <t>Зав. кафедри Е та ТРП</t>
  </si>
  <si>
    <t>КАТАЛОГ ВИБІРКОВИХ ДИСЦИПЛІН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</si>
  <si>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</si>
  <si>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</si>
  <si>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</si>
  <si>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</si>
  <si>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</si>
  <si>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</si>
  <si>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Інтелектуальна власність та патентознавство</t>
  </si>
  <si>
    <t>Технологія переробки макулатури</t>
  </si>
  <si>
    <t>ЗО 5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</si>
  <si>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</si>
  <si>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</si>
  <si>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>Ресурсоефективні та безвідходні технології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</si>
  <si>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</si>
  <si>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</si>
  <si>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</si>
  <si>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3екз+4З</t>
  </si>
  <si>
    <t>Додаток до навчального плану 2021 року</t>
  </si>
  <si>
    <t>Практичний курс іншомовного наукового спілкування - 1. Практичний курс іноземної мови для наукового спілкування</t>
  </si>
  <si>
    <t>Більш чисті виробництва Ресурсоефективні та безвідходні технології</t>
  </si>
  <si>
    <t xml:space="preserve">Гомеля </t>
  </si>
  <si>
    <t>Екологічний менеджмент і аудит Екологізація виробництв</t>
  </si>
  <si>
    <t xml:space="preserve">Хохотва </t>
  </si>
  <si>
    <t>Альтернативні джерела енергії Енергозбереження на промислових та комунальних об'єктахТехнологія обробки та переробки паперу та картону</t>
  </si>
  <si>
    <t xml:space="preserve">Радов </t>
  </si>
  <si>
    <t>Екологічне інспектування Екологічна експертиза виробництв</t>
  </si>
  <si>
    <t xml:space="preserve">Носачова </t>
  </si>
  <si>
    <t>Практичний курс іншомовного наукового спілкування - 2. Практичний курс іноземної мови для наукового спілкування</t>
  </si>
  <si>
    <t>Ухвалено на засіданні Вченої ради ІХФ Протокол № 1 від "27" січня 2021 року</t>
  </si>
  <si>
    <t>норм</t>
  </si>
  <si>
    <t>профи</t>
  </si>
  <si>
    <t>вар</t>
  </si>
  <si>
    <t>Екологічна сертифікація Стандарти охорони довкілля Математична статистика в екології Обробка науково-технічної інформації</t>
  </si>
  <si>
    <t>Радовен Сіренко</t>
  </si>
  <si>
    <t>Освітній компонент 3 Ф-Каталог</t>
  </si>
  <si>
    <t>Основи сертифікації та статистики в екології</t>
  </si>
  <si>
    <t>Стандарти та технічна інформація в екології</t>
  </si>
  <si>
    <t>(прийому  2021 року)</t>
  </si>
  <si>
    <t>"___"  ________________  2021  р.</t>
  </si>
  <si>
    <t>А</t>
  </si>
  <si>
    <t>Атестація здобувачів вищої освіти</t>
  </si>
  <si>
    <t xml:space="preserve"> Інтелектуальна власність та патентознавство</t>
  </si>
  <si>
    <t>Практичний курс іншомовного наукового спілкування</t>
  </si>
  <si>
    <t>Управління та поводження з відходами</t>
  </si>
  <si>
    <t>Курсова робота з управління та поводження з відходами</t>
  </si>
  <si>
    <t>Ольга САНГІНОВА</t>
  </si>
  <si>
    <t xml:space="preserve"> Атестація  здобувачів</t>
  </si>
  <si>
    <t>3екз.+4З</t>
  </si>
  <si>
    <t>ПО 8</t>
  </si>
  <si>
    <t>Інформаційні системи в наукових дослідженнях</t>
  </si>
  <si>
    <t>ОПП "Промислова екологія та ресурсоефективні чисті технології"</t>
  </si>
  <si>
    <t>Основи стандартизації, метрології та теорії похибок</t>
  </si>
  <si>
    <t>Оцінка відповідності та метрологічне забезпечення точності вимірювань</t>
  </si>
  <si>
    <t>Технологія таропакувального картону</t>
  </si>
  <si>
    <t>Технологія сухого способу виробництва паперу</t>
  </si>
  <si>
    <t>Особливості виробництва спеціальних видів паперу</t>
  </si>
  <si>
    <t>Технологія гофрокартону та гофротари</t>
  </si>
  <si>
    <t>Ресурсоощадні біотехнології</t>
  </si>
  <si>
    <t>Інноваційні технології рослинного ресурсозбереження</t>
  </si>
  <si>
    <t>Новітні технології перероблення рослинної сировини в енергоносії та товари широкого споживання</t>
  </si>
  <si>
    <t>Інноваційні дослідження по захисту довкілля</t>
  </si>
  <si>
    <t>Іноваційні сенсорні методи для моніторингу техногенних середовищ</t>
  </si>
  <si>
    <t>Сучасні проблеми неорганічного матеріалознавства</t>
  </si>
  <si>
    <t>Оптимальний експеримент в хімії і хімічній технології</t>
  </si>
  <si>
    <t>ЗО 7</t>
  </si>
  <si>
    <t>ЗО 8</t>
  </si>
  <si>
    <t>Заст. декана ІХФ _________________</t>
  </si>
  <si>
    <t>/Дмитро СІДОРОВ/</t>
  </si>
  <si>
    <t>Комерціалізація наукових розробок</t>
  </si>
  <si>
    <t>магістр з хімічних технологій та інженерії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</si>
</sst>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sz val="13"/>
      <name val="Times New Roman"/>
      <family val="1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6">
    <xf numFmtId="0" fontId="0" fillId="0" borderId="0" xfId="0"/>
    <xf numFmtId="0" fontId="70" fillId="0" borderId="0" xfId="0" applyFont="1" applyFill="1"/>
    <xf numFmtId="0" fontId="72" fillId="0" borderId="31" xfId="0" applyFont="1" applyFill="1" applyBorder="1" applyAlignment="1">
      <alignment horizontal="center" vertical="top" wrapText="1"/>
    </xf>
    <xf numFmtId="0" fontId="72" fillId="0" borderId="35" xfId="0" applyFont="1" applyFill="1" applyBorder="1" applyAlignment="1">
      <alignment horizontal="center" vertical="top" wrapText="1"/>
    </xf>
    <xf numFmtId="0" fontId="72" fillId="0" borderId="39" xfId="0" applyFont="1" applyFill="1" applyBorder="1" applyAlignment="1">
      <alignment horizontal="center" vertical="top" wrapText="1"/>
    </xf>
    <xf numFmtId="0" fontId="0" fillId="0" borderId="0" xfId="0" applyFont="1" applyFill="1"/>
    <xf numFmtId="0" fontId="74" fillId="0" borderId="34" xfId="0" applyFont="1" applyFill="1" applyBorder="1"/>
    <xf numFmtId="0" fontId="74" fillId="0" borderId="0" xfId="0" applyFont="1" applyFill="1"/>
    <xf numFmtId="0" fontId="75" fillId="0" borderId="57" xfId="0" applyFont="1" applyFill="1" applyBorder="1" applyAlignment="1">
      <alignment vertical="top" wrapText="1"/>
    </xf>
    <xf numFmtId="0" fontId="75" fillId="0" borderId="38" xfId="0" applyFont="1" applyFill="1" applyBorder="1" applyAlignment="1">
      <alignment vertical="top" wrapText="1"/>
    </xf>
    <xf numFmtId="0" fontId="75" fillId="0" borderId="34" xfId="0" applyFont="1" applyFill="1" applyBorder="1"/>
    <xf numFmtId="0" fontId="75" fillId="0" borderId="0" xfId="0" applyFont="1" applyFill="1"/>
    <xf numFmtId="0" fontId="74" fillId="0" borderId="57" xfId="0" applyFont="1" applyFill="1" applyBorder="1" applyAlignment="1">
      <alignment vertical="top" wrapText="1"/>
    </xf>
    <xf numFmtId="0" fontId="74" fillId="0" borderId="38" xfId="0" applyFont="1" applyFill="1" applyBorder="1" applyAlignment="1">
      <alignment vertical="top" wrapText="1"/>
    </xf>
    <xf numFmtId="0" fontId="73" fillId="0" borderId="0" xfId="0" applyFont="1" applyFill="1"/>
    <xf numFmtId="0" fontId="62" fillId="0" borderId="0" xfId="0" applyFont="1" applyFill="1"/>
    <xf numFmtId="0" fontId="42" fillId="0" borderId="38" xfId="0" applyFont="1" applyFill="1" applyBorder="1" applyAlignment="1">
      <alignment vertical="top" wrapText="1"/>
    </xf>
    <xf numFmtId="0" fontId="73" fillId="0" borderId="34" xfId="0" applyFont="1" applyFill="1" applyBorder="1" applyAlignment="1">
      <alignment vertical="top" wrapText="1"/>
    </xf>
    <xf numFmtId="0" fontId="73" fillId="0" borderId="39" xfId="0" applyFont="1" applyFill="1" applyBorder="1" applyAlignment="1">
      <alignment vertical="top" wrapText="1"/>
    </xf>
    <xf numFmtId="165" fontId="75" fillId="0" borderId="38" xfId="0" applyNumberFormat="1" applyFont="1" applyFill="1" applyBorder="1" applyAlignment="1">
      <alignment vertical="top" wrapText="1"/>
    </xf>
    <xf numFmtId="0" fontId="75" fillId="0" borderId="34" xfId="0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75" fillId="0" borderId="0" xfId="0" applyFont="1" applyFill="1" applyBorder="1" applyAlignment="1" applyProtection="1">
      <alignment horizontal="right" vertical="center" wrapText="1"/>
    </xf>
    <xf numFmtId="0" fontId="42" fillId="0" borderId="57" xfId="0" applyFont="1" applyFill="1" applyBorder="1" applyAlignment="1">
      <alignment vertical="top" wrapText="1"/>
    </xf>
    <xf numFmtId="0" fontId="73" fillId="0" borderId="38" xfId="0" applyFont="1" applyFill="1" applyBorder="1" applyAlignment="1">
      <alignment vertical="top" wrapText="1"/>
    </xf>
    <xf numFmtId="0" fontId="0" fillId="0" borderId="0" xfId="0" applyFill="1"/>
    <xf numFmtId="0" fontId="9" fillId="0" borderId="0" xfId="0" applyFont="1" applyFill="1" applyBorder="1" applyProtection="1"/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Protection="1"/>
    <xf numFmtId="0" fontId="13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Protection="1"/>
    <xf numFmtId="0" fontId="0" fillId="0" borderId="0" xfId="0" applyFill="1" applyBorder="1" applyAlignment="1"/>
    <xf numFmtId="1" fontId="38" fillId="0" borderId="0" xfId="0" applyNumberFormat="1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Fill="1" applyBorder="1"/>
    <xf numFmtId="0" fontId="51" fillId="0" borderId="0" xfId="0" applyFont="1" applyFill="1" applyBorder="1" applyAlignment="1" applyProtection="1"/>
    <xf numFmtId="0" fontId="51" fillId="0" borderId="0" xfId="0" applyFont="1" applyFill="1" applyBorder="1" applyProtection="1"/>
    <xf numFmtId="11" fontId="51" fillId="0" borderId="0" xfId="0" applyNumberFormat="1" applyFont="1" applyFill="1" applyBorder="1" applyAlignment="1" applyProtection="1">
      <alignment horizontal="left" vertical="justify" wrapText="1"/>
    </xf>
    <xf numFmtId="0" fontId="49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/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/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24" fillId="0" borderId="0" xfId="0" applyFont="1" applyFill="1" applyBorder="1" applyProtection="1"/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8" fillId="0" borderId="0" xfId="0" applyFont="1" applyFill="1" applyBorder="1" applyAlignment="1" applyProtection="1"/>
    <xf numFmtId="49" fontId="2" fillId="0" borderId="0" xfId="0" applyNumberFormat="1" applyFont="1" applyFill="1" applyBorder="1" applyProtection="1"/>
    <xf numFmtId="0" fontId="31" fillId="0" borderId="0" xfId="0" applyFont="1" applyFill="1" applyBorder="1"/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1" xfId="0" applyFont="1" applyFill="1" applyBorder="1" applyAlignment="1" applyProtection="1">
      <alignment horizontal="center" wrapText="1"/>
    </xf>
    <xf numFmtId="0" fontId="3" fillId="0" borderId="19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21" fillId="0" borderId="19" xfId="0" applyNumberFormat="1" applyFont="1" applyFill="1" applyBorder="1" applyAlignment="1" applyProtection="1">
      <alignment horizontal="center"/>
    </xf>
    <xf numFmtId="0" fontId="21" fillId="0" borderId="5" xfId="0" applyNumberFormat="1" applyFont="1" applyFill="1" applyBorder="1" applyAlignment="1" applyProtection="1">
      <alignment horizontal="center"/>
    </xf>
    <xf numFmtId="0" fontId="21" fillId="0" borderId="6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4" fillId="0" borderId="10" xfId="0" applyNumberFormat="1" applyFont="1" applyFill="1" applyBorder="1" applyAlignment="1" applyProtection="1">
      <alignment horizontal="left"/>
    </xf>
    <xf numFmtId="0" fontId="26" fillId="0" borderId="10" xfId="0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60" xfId="0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textRotation="90"/>
    </xf>
    <xf numFmtId="0" fontId="64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76" fillId="0" borderId="0" xfId="0" applyNumberFormat="1" applyFont="1" applyFill="1" applyBorder="1" applyAlignment="1" applyProtection="1">
      <alignment horizontal="right" vertical="justify"/>
    </xf>
    <xf numFmtId="0" fontId="77" fillId="0" borderId="0" xfId="0" applyFont="1" applyFill="1" applyBorder="1" applyAlignment="1" applyProtection="1"/>
    <xf numFmtId="49" fontId="77" fillId="0" borderId="1" xfId="0" applyNumberFormat="1" applyFont="1" applyFill="1" applyBorder="1" applyAlignment="1" applyProtection="1">
      <alignment horizontal="left"/>
    </xf>
    <xf numFmtId="0" fontId="78" fillId="0" borderId="1" xfId="0" applyFont="1" applyFill="1" applyBorder="1" applyAlignment="1" applyProtection="1"/>
    <xf numFmtId="0" fontId="79" fillId="0" borderId="1" xfId="0" applyFont="1" applyFill="1" applyBorder="1" applyAlignment="1" applyProtection="1"/>
    <xf numFmtId="0" fontId="79" fillId="0" borderId="0" xfId="0" applyFont="1" applyFill="1" applyBorder="1" applyAlignment="1" applyProtection="1"/>
    <xf numFmtId="0" fontId="79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80" fillId="0" borderId="0" xfId="0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left" vertical="justify"/>
    </xf>
    <xf numFmtId="49" fontId="79" fillId="0" borderId="0" xfId="0" applyNumberFormat="1" applyFont="1" applyFill="1" applyBorder="1" applyAlignment="1" applyProtection="1">
      <alignment horizontal="center" vertical="justify" wrapText="1"/>
    </xf>
    <xf numFmtId="49" fontId="81" fillId="0" borderId="0" xfId="0" applyNumberFormat="1" applyFont="1" applyFill="1" applyBorder="1" applyAlignment="1" applyProtection="1">
      <alignment horizontal="center" vertical="justify" wrapText="1"/>
    </xf>
    <xf numFmtId="0" fontId="79" fillId="0" borderId="0" xfId="0" applyFont="1" applyFill="1" applyBorder="1" applyProtection="1"/>
    <xf numFmtId="49" fontId="77" fillId="0" borderId="0" xfId="0" applyNumberFormat="1" applyFont="1" applyFill="1" applyBorder="1" applyAlignment="1" applyProtection="1">
      <alignment horizontal="left" vertical="justify"/>
    </xf>
    <xf numFmtId="0" fontId="79" fillId="0" borderId="0" xfId="0" applyFont="1" applyFill="1" applyBorder="1" applyAlignment="1" applyProtection="1">
      <alignment horizontal="center"/>
    </xf>
    <xf numFmtId="0" fontId="81" fillId="0" borderId="0" xfId="0" applyNumberFormat="1" applyFont="1" applyFill="1" applyBorder="1" applyAlignment="1" applyProtection="1">
      <alignment horizontal="left" vertical="justify"/>
    </xf>
    <xf numFmtId="49" fontId="82" fillId="0" borderId="0" xfId="0" applyNumberFormat="1" applyFont="1" applyFill="1" applyBorder="1" applyAlignment="1" applyProtection="1">
      <alignment horizontal="left" vertical="justify"/>
    </xf>
    <xf numFmtId="49" fontId="65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horizontal="right"/>
    </xf>
    <xf numFmtId="0" fontId="81" fillId="0" borderId="0" xfId="0" applyNumberFormat="1" applyFont="1" applyFill="1" applyBorder="1" applyAlignment="1" applyProtection="1">
      <alignment horizontal="left"/>
    </xf>
    <xf numFmtId="49" fontId="77" fillId="0" borderId="0" xfId="0" applyNumberFormat="1" applyFont="1" applyFill="1" applyBorder="1" applyAlignment="1" applyProtection="1">
      <alignment horizontal="left"/>
    </xf>
    <xf numFmtId="0" fontId="79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/>
    <xf numFmtId="0" fontId="78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7" fillId="0" borderId="0" xfId="0" applyNumberFormat="1" applyFont="1" applyFill="1" applyBorder="1" applyAlignment="1" applyProtection="1"/>
    <xf numFmtId="0" fontId="7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left" vertical="justify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/>
    <xf numFmtId="0" fontId="5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vertical="justify"/>
    </xf>
    <xf numFmtId="0" fontId="49" fillId="0" borderId="0" xfId="0" applyFont="1" applyFill="1" applyBorder="1" applyProtection="1"/>
    <xf numFmtId="0" fontId="51" fillId="0" borderId="0" xfId="0" applyFont="1" applyFill="1" applyBorder="1" applyAlignment="1" applyProtection="1">
      <alignment vertical="justify"/>
    </xf>
    <xf numFmtId="0" fontId="51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Alignment="1" applyProtection="1">
      <alignment vertical="justify"/>
    </xf>
    <xf numFmtId="0" fontId="54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NumberFormat="1" applyFont="1" applyFill="1" applyBorder="1" applyAlignment="1" applyProtection="1">
      <alignment horizontal="center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 vertical="center"/>
    </xf>
    <xf numFmtId="0" fontId="84" fillId="0" borderId="0" xfId="0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84" fillId="0" borderId="0" xfId="0" applyFont="1" applyAlignment="1">
      <alignment vertical="center" wrapText="1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textRotation="90"/>
    </xf>
    <xf numFmtId="49" fontId="56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19" fillId="0" borderId="1" xfId="0" applyNumberFormat="1" applyFont="1" applyFill="1" applyBorder="1" applyAlignment="1" applyProtection="1">
      <alignment horizontal="left"/>
    </xf>
    <xf numFmtId="49" fontId="77" fillId="0" borderId="0" xfId="0" applyNumberFormat="1" applyFont="1" applyFill="1" applyBorder="1" applyAlignment="1" applyProtection="1">
      <alignment horizontal="center"/>
    </xf>
    <xf numFmtId="0" fontId="7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31" fillId="0" borderId="0" xfId="0" applyNumberFormat="1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/>
    <xf numFmtId="0" fontId="85" fillId="0" borderId="0" xfId="0" applyFont="1" applyFill="1" applyBorder="1" applyAlignment="1" applyProtection="1"/>
    <xf numFmtId="49" fontId="85" fillId="0" borderId="1" xfId="0" applyNumberFormat="1" applyFont="1" applyFill="1" applyBorder="1" applyAlignment="1" applyProtection="1">
      <alignment horizontal="left"/>
    </xf>
    <xf numFmtId="0" fontId="86" fillId="0" borderId="1" xfId="0" applyFont="1" applyFill="1" applyBorder="1" applyAlignment="1" applyProtection="1"/>
    <xf numFmtId="0" fontId="87" fillId="0" borderId="1" xfId="0" applyFont="1" applyFill="1" applyBorder="1" applyAlignment="1" applyProtection="1"/>
    <xf numFmtId="0" fontId="87" fillId="0" borderId="0" xfId="0" applyFont="1" applyFill="1" applyBorder="1" applyAlignment="1" applyProtection="1"/>
    <xf numFmtId="0" fontId="87" fillId="0" borderId="1" xfId="0" applyFont="1" applyFill="1" applyBorder="1" applyAlignment="1" applyProtection="1">
      <alignment horizontal="right"/>
    </xf>
    <xf numFmtId="0" fontId="88" fillId="0" borderId="0" xfId="0" applyFont="1" applyFill="1" applyBorder="1" applyAlignment="1" applyProtection="1">
      <alignment horizontal="right"/>
    </xf>
    <xf numFmtId="0" fontId="88" fillId="0" borderId="0" xfId="0" applyNumberFormat="1" applyFont="1" applyFill="1" applyBorder="1" applyAlignment="1" applyProtection="1">
      <alignment horizontal="left"/>
    </xf>
    <xf numFmtId="49" fontId="85" fillId="0" borderId="1" xfId="0" applyNumberFormat="1" applyFont="1" applyFill="1" applyBorder="1" applyAlignment="1" applyProtection="1"/>
    <xf numFmtId="49" fontId="85" fillId="0" borderId="0" xfId="0" applyNumberFormat="1" applyFont="1" applyFill="1" applyBorder="1" applyAlignment="1" applyProtection="1">
      <alignment horizontal="left"/>
    </xf>
    <xf numFmtId="0" fontId="88" fillId="0" borderId="0" xfId="0" applyFont="1" applyFill="1" applyBorder="1" applyAlignment="1" applyProtection="1">
      <alignment horizontal="left"/>
    </xf>
    <xf numFmtId="0" fontId="8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87" fillId="0" borderId="0" xfId="0" applyFont="1" applyFill="1" applyBorder="1" applyAlignment="1" applyProtection="1">
      <alignment horizontal="right"/>
    </xf>
    <xf numFmtId="11" fontId="3" fillId="0" borderId="1" xfId="0" applyNumberFormat="1" applyFont="1" applyFill="1" applyBorder="1" applyAlignment="1" applyProtection="1">
      <alignment horizontal="center" wrapText="1"/>
    </xf>
    <xf numFmtId="49" fontId="85" fillId="0" borderId="0" xfId="0" applyNumberFormat="1" applyFont="1" applyFill="1" applyBorder="1" applyAlignment="1" applyProtection="1">
      <alignment horizontal="center"/>
    </xf>
    <xf numFmtId="164" fontId="38" fillId="0" borderId="0" xfId="1" applyNumberFormat="1" applyFont="1" applyFill="1" applyBorder="1" applyAlignment="1" applyProtection="1">
      <alignment horizontal="right" vertical="top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63" fillId="0" borderId="46" xfId="0" applyNumberFormat="1" applyFont="1" applyFill="1" applyBorder="1" applyAlignment="1" applyProtection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47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49" fontId="56" fillId="0" borderId="0" xfId="0" applyNumberFormat="1" applyFont="1" applyFill="1" applyBorder="1" applyAlignment="1" applyProtection="1">
      <alignment horizontal="left" vertical="justify"/>
    </xf>
    <xf numFmtId="11" fontId="13" fillId="0" borderId="0" xfId="0" applyNumberFormat="1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61" fillId="0" borderId="8" xfId="0" applyNumberFormat="1" applyFont="1" applyFill="1" applyBorder="1" applyAlignment="1" applyProtection="1">
      <alignment horizontal="center" vertical="center"/>
    </xf>
    <xf numFmtId="0" fontId="61" fillId="0" borderId="61" xfId="0" applyNumberFormat="1" applyFont="1" applyFill="1" applyBorder="1" applyAlignment="1" applyProtection="1">
      <alignment horizontal="center" vertical="center"/>
    </xf>
    <xf numFmtId="0" fontId="61" fillId="0" borderId="50" xfId="0" applyNumberFormat="1" applyFont="1" applyFill="1" applyBorder="1" applyAlignment="1" applyProtection="1">
      <alignment horizontal="center" vertical="center"/>
    </xf>
    <xf numFmtId="0" fontId="63" fillId="0" borderId="45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horizontal="center" vertical="center"/>
    </xf>
    <xf numFmtId="0" fontId="63" fillId="0" borderId="20" xfId="0" applyNumberFormat="1" applyFont="1" applyFill="1" applyBorder="1" applyAlignment="1" applyProtection="1">
      <alignment horizontal="center" vertical="center"/>
    </xf>
    <xf numFmtId="0" fontId="63" fillId="0" borderId="48" xfId="0" applyNumberFormat="1" applyFont="1" applyFill="1" applyBorder="1" applyAlignment="1" applyProtection="1">
      <alignment horizontal="center" vertical="center"/>
    </xf>
    <xf numFmtId="0" fontId="63" fillId="0" borderId="49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11" fontId="14" fillId="0" borderId="1" xfId="0" applyNumberFormat="1" applyFont="1" applyFill="1" applyBorder="1" applyAlignment="1" applyProtection="1">
      <alignment horizontal="center" wrapText="1"/>
    </xf>
    <xf numFmtId="49" fontId="77" fillId="0" borderId="2" xfId="0" applyNumberFormat="1" applyFont="1" applyFill="1" applyBorder="1" applyAlignment="1" applyProtection="1">
      <alignment horizontal="right" vertical="justify"/>
    </xf>
    <xf numFmtId="0" fontId="81" fillId="0" borderId="2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49" fontId="48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 vertical="top"/>
    </xf>
    <xf numFmtId="0" fontId="20" fillId="0" borderId="7" xfId="0" applyFont="1" applyFill="1" applyBorder="1" applyAlignment="1" applyProtection="1">
      <alignment horizontal="right" wrapText="1"/>
    </xf>
    <xf numFmtId="0" fontId="20" fillId="0" borderId="30" xfId="0" applyFont="1" applyFill="1" applyBorder="1" applyAlignment="1" applyProtection="1">
      <alignment horizontal="right" wrapText="1"/>
    </xf>
    <xf numFmtId="0" fontId="20" fillId="0" borderId="39" xfId="0" applyFont="1" applyFill="1" applyBorder="1" applyAlignment="1" applyProtection="1">
      <alignment horizontal="right" wrapText="1"/>
    </xf>
    <xf numFmtId="0" fontId="20" fillId="0" borderId="29" xfId="0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0" fontId="20" fillId="0" borderId="7" xfId="0" applyFont="1" applyFill="1" applyBorder="1" applyAlignment="1" applyProtection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30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40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41" xfId="0" applyFont="1" applyFill="1" applyBorder="1" applyAlignment="1" applyProtection="1">
      <alignment horizontal="right" vertical="top" wrapText="1"/>
    </xf>
    <xf numFmtId="0" fontId="20" fillId="0" borderId="29" xfId="0" applyFont="1" applyFill="1" applyBorder="1" applyAlignment="1" applyProtection="1">
      <alignment horizontal="right" vertical="top" wrapText="1"/>
    </xf>
    <xf numFmtId="0" fontId="20" fillId="0" borderId="37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vertical="center" textRotation="90"/>
    </xf>
    <xf numFmtId="0" fontId="67" fillId="0" borderId="34" xfId="0" applyFont="1" applyFill="1" applyBorder="1" applyAlignment="1" applyProtection="1">
      <alignment horizontal="right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63" fillId="0" borderId="51" xfId="0" applyNumberFormat="1" applyFont="1" applyFill="1" applyBorder="1" applyAlignment="1" applyProtection="1">
      <alignment horizontal="center" vertical="center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vertical="center" wrapText="1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66" fillId="0" borderId="20" xfId="0" applyNumberFormat="1" applyFont="1" applyFill="1" applyBorder="1" applyAlignment="1" applyProtection="1">
      <alignment horizontal="center" vertical="center"/>
    </xf>
    <xf numFmtId="0" fontId="66" fillId="0" borderId="48" xfId="0" applyNumberFormat="1" applyFont="1" applyFill="1" applyBorder="1" applyAlignment="1" applyProtection="1">
      <alignment horizontal="center" vertical="center"/>
    </xf>
    <xf numFmtId="0" fontId="66" fillId="0" borderId="49" xfId="0" applyNumberFormat="1" applyFont="1" applyFill="1" applyBorder="1" applyAlignment="1" applyProtection="1">
      <alignment horizontal="center" vertical="center"/>
    </xf>
    <xf numFmtId="0" fontId="61" fillId="0" borderId="34" xfId="0" applyNumberFormat="1" applyFont="1" applyFill="1" applyBorder="1" applyAlignment="1" applyProtection="1">
      <alignment horizontal="center" vertical="center"/>
    </xf>
    <xf numFmtId="0" fontId="28" fillId="0" borderId="20" xfId="0" applyFont="1" applyFill="1" applyBorder="1" applyProtection="1"/>
    <xf numFmtId="0" fontId="28" fillId="0" borderId="49" xfId="0" applyFont="1" applyFill="1" applyBorder="1" applyProtection="1"/>
    <xf numFmtId="0" fontId="61" fillId="0" borderId="37" xfId="0" applyNumberFormat="1" applyFont="1" applyFill="1" applyBorder="1" applyAlignment="1" applyProtection="1">
      <alignment horizontal="center" vertical="center"/>
    </xf>
    <xf numFmtId="0" fontId="61" fillId="0" borderId="38" xfId="0" applyNumberFormat="1" applyFont="1" applyFill="1" applyBorder="1" applyAlignment="1" applyProtection="1">
      <alignment horizontal="center" vertical="center"/>
    </xf>
    <xf numFmtId="0" fontId="61" fillId="0" borderId="7" xfId="0" applyNumberFormat="1" applyFont="1" applyFill="1" applyBorder="1" applyAlignment="1" applyProtection="1">
      <alignment horizontal="center" vertical="center"/>
    </xf>
    <xf numFmtId="0" fontId="61" fillId="0" borderId="30" xfId="0" applyNumberFormat="1" applyFont="1" applyFill="1" applyBorder="1" applyAlignment="1" applyProtection="1">
      <alignment horizontal="center" vertical="center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37" xfId="0" applyNumberFormat="1" applyFont="1" applyFill="1" applyBorder="1" applyAlignment="1" applyProtection="1">
      <alignment horizontal="center" vertical="center"/>
    </xf>
    <xf numFmtId="49" fontId="27" fillId="0" borderId="38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34" fillId="0" borderId="40" xfId="0" applyFont="1" applyFill="1" applyBorder="1" applyAlignment="1" applyProtection="1">
      <alignment horizontal="center" vertical="center"/>
    </xf>
    <xf numFmtId="0" fontId="34" fillId="0" borderId="41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3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/>
    </xf>
    <xf numFmtId="0" fontId="33" fillId="0" borderId="40" xfId="0" applyFont="1" applyFill="1" applyBorder="1" applyAlignment="1" applyProtection="1">
      <alignment horizontal="center" vertical="center" textRotation="90"/>
    </xf>
    <xf numFmtId="0" fontId="33" fillId="0" borderId="52" xfId="0" applyFont="1" applyFill="1" applyBorder="1" applyAlignment="1" applyProtection="1">
      <alignment horizontal="center" vertical="center" textRotation="90"/>
    </xf>
    <xf numFmtId="0" fontId="22" fillId="0" borderId="56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41" xfId="0" applyFont="1" applyFill="1" applyBorder="1" applyAlignment="1" applyProtection="1">
      <alignment horizontal="center" vertical="center" wrapText="1"/>
    </xf>
    <xf numFmtId="0" fontId="36" fillId="0" borderId="29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</xf>
    <xf numFmtId="0" fontId="36" fillId="0" borderId="38" xfId="0" applyFont="1" applyFill="1" applyBorder="1" applyAlignment="1" applyProtection="1">
      <alignment horizontal="left" vertical="center" wrapText="1"/>
    </xf>
    <xf numFmtId="0" fontId="36" fillId="0" borderId="40" xfId="0" applyFont="1" applyFill="1" applyBorder="1" applyAlignment="1" applyProtection="1">
      <alignment horizontal="center" vertical="center" textRotation="90" wrapText="1"/>
    </xf>
    <xf numFmtId="0" fontId="36" fillId="0" borderId="29" xfId="0" applyFont="1" applyFill="1" applyBorder="1" applyAlignment="1" applyProtection="1">
      <alignment horizontal="center" vertical="center" textRotation="90" wrapText="1"/>
    </xf>
    <xf numFmtId="0" fontId="21" fillId="0" borderId="37" xfId="0" applyFont="1" applyFill="1" applyBorder="1" applyAlignment="1" applyProtection="1">
      <alignment horizontal="center"/>
    </xf>
    <xf numFmtId="0" fontId="21" fillId="0" borderId="3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22" fillId="0" borderId="30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1" xfId="0" applyNumberFormat="1" applyFont="1" applyFill="1" applyBorder="1" applyAlignment="1" applyProtection="1">
      <alignment horizontal="center" vertical="center" wrapText="1"/>
    </xf>
    <xf numFmtId="49" fontId="34" fillId="0" borderId="29" xfId="0" applyNumberFormat="1" applyFont="1" applyFill="1" applyBorder="1" applyAlignment="1" applyProtection="1">
      <alignment horizontal="center" vertical="center" wrapText="1"/>
    </xf>
    <xf numFmtId="49" fontId="34" fillId="0" borderId="37" xfId="0" applyNumberFormat="1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37" xfId="0" applyNumberFormat="1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50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 textRotation="90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4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41" xfId="0" applyFont="1" applyFill="1" applyBorder="1" applyAlignment="1"/>
    <xf numFmtId="0" fontId="22" fillId="0" borderId="12" xfId="0" applyFont="1" applyFill="1" applyBorder="1" applyAlignment="1" applyProtection="1">
      <alignment horizontal="center" vertical="center"/>
    </xf>
    <xf numFmtId="0" fontId="35" fillId="0" borderId="56" xfId="0" applyFont="1" applyFill="1" applyBorder="1" applyAlignment="1" applyProtection="1">
      <alignment horizontal="center"/>
    </xf>
    <xf numFmtId="0" fontId="35" fillId="0" borderId="55" xfId="0" applyFont="1" applyFill="1" applyBorder="1" applyAlignment="1" applyProtection="1">
      <alignment horizontal="center"/>
    </xf>
    <xf numFmtId="0" fontId="36" fillId="0" borderId="40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41" xfId="0" applyFont="1" applyFill="1" applyBorder="1" applyAlignment="1" applyProtection="1">
      <alignment horizontal="left" vertical="top" wrapText="1"/>
    </xf>
    <xf numFmtId="0" fontId="36" fillId="0" borderId="29" xfId="0" applyFont="1" applyFill="1" applyBorder="1" applyAlignment="1" applyProtection="1">
      <alignment horizontal="left" vertical="top" wrapText="1"/>
    </xf>
    <xf numFmtId="0" fontId="36" fillId="0" borderId="37" xfId="0" applyFont="1" applyFill="1" applyBorder="1" applyAlignment="1" applyProtection="1">
      <alignment horizontal="left" vertical="top" wrapText="1"/>
    </xf>
    <xf numFmtId="0" fontId="36" fillId="0" borderId="38" xfId="0" applyFont="1" applyFill="1" applyBorder="1" applyAlignment="1" applyProtection="1">
      <alignment horizontal="left" vertical="top" wrapText="1"/>
    </xf>
    <xf numFmtId="0" fontId="38" fillId="0" borderId="40" xfId="0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38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37" xfId="0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9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41" xfId="0" applyNumberFormat="1" applyFont="1" applyFill="1" applyBorder="1" applyAlignment="1" applyProtection="1">
      <alignment horizontal="center" vertical="justify" wrapText="1"/>
    </xf>
    <xf numFmtId="49" fontId="27" fillId="0" borderId="29" xfId="0" applyNumberFormat="1" applyFont="1" applyFill="1" applyBorder="1" applyAlignment="1" applyProtection="1">
      <alignment horizontal="center" vertical="justify" wrapText="1"/>
    </xf>
    <xf numFmtId="49" fontId="27" fillId="0" borderId="37" xfId="0" applyNumberFormat="1" applyFont="1" applyFill="1" applyBorder="1" applyAlignment="1" applyProtection="1">
      <alignment horizontal="center" vertical="justify" wrapText="1"/>
    </xf>
    <xf numFmtId="49" fontId="27" fillId="0" borderId="38" xfId="0" applyNumberFormat="1" applyFont="1" applyFill="1" applyBorder="1" applyAlignment="1" applyProtection="1">
      <alignment horizontal="center" vertical="justify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9" xfId="0" applyFont="1" applyFill="1" applyBorder="1" applyAlignment="1" applyProtection="1">
      <alignment horizontal="center" vertical="center" textRotation="90" wrapText="1"/>
    </xf>
    <xf numFmtId="0" fontId="21" fillId="0" borderId="38" xfId="0" applyFont="1" applyFill="1" applyBorder="1" applyAlignment="1" applyProtection="1">
      <alignment horizontal="center" vertical="center" textRotation="90" wrapText="1"/>
    </xf>
    <xf numFmtId="49" fontId="22" fillId="0" borderId="56" xfId="0" applyNumberFormat="1" applyFont="1" applyFill="1" applyBorder="1" applyAlignment="1" applyProtection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/>
    </xf>
    <xf numFmtId="0" fontId="35" fillId="0" borderId="39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30" xfId="0" applyFont="1" applyFill="1" applyBorder="1" applyAlignment="1" applyProtection="1">
      <alignment horizontal="left"/>
    </xf>
    <xf numFmtId="0" fontId="35" fillId="0" borderId="39" xfId="0" applyFont="1" applyFill="1" applyBorder="1" applyAlignment="1" applyProtection="1">
      <alignment horizontal="left"/>
    </xf>
    <xf numFmtId="0" fontId="27" fillId="0" borderId="40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41" xfId="0" applyNumberFormat="1" applyFont="1" applyFill="1" applyBorder="1" applyAlignment="1" applyProtection="1">
      <alignment horizontal="center" vertical="justify"/>
    </xf>
    <xf numFmtId="0" fontId="27" fillId="0" borderId="29" xfId="0" applyNumberFormat="1" applyFont="1" applyFill="1" applyBorder="1" applyAlignment="1" applyProtection="1">
      <alignment horizontal="center" vertical="justify"/>
    </xf>
    <xf numFmtId="0" fontId="27" fillId="0" borderId="37" xfId="0" applyNumberFormat="1" applyFont="1" applyFill="1" applyBorder="1" applyAlignment="1" applyProtection="1">
      <alignment horizontal="center" vertical="justify"/>
    </xf>
    <xf numFmtId="0" fontId="27" fillId="0" borderId="38" xfId="0" applyNumberFormat="1" applyFont="1" applyFill="1" applyBorder="1" applyAlignment="1" applyProtection="1">
      <alignment horizontal="center" vertical="justify"/>
    </xf>
    <xf numFmtId="0" fontId="40" fillId="0" borderId="7" xfId="0" applyNumberFormat="1" applyFont="1" applyFill="1" applyBorder="1" applyAlignment="1" applyProtection="1">
      <alignment horizontal="center" vertical="center"/>
    </xf>
    <xf numFmtId="0" fontId="0" fillId="0" borderId="39" xfId="0" applyFill="1" applyBorder="1"/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41" xfId="0" applyNumberFormat="1" applyFont="1" applyFill="1" applyBorder="1" applyAlignment="1" applyProtection="1">
      <alignment horizontal="center" vertical="justify"/>
    </xf>
    <xf numFmtId="49" fontId="27" fillId="0" borderId="29" xfId="0" applyNumberFormat="1" applyFont="1" applyFill="1" applyBorder="1" applyAlignment="1" applyProtection="1">
      <alignment horizontal="center" vertical="justify"/>
    </xf>
    <xf numFmtId="49" fontId="27" fillId="0" borderId="37" xfId="0" applyNumberFormat="1" applyFont="1" applyFill="1" applyBorder="1" applyAlignment="1" applyProtection="1">
      <alignment horizontal="center" vertical="justify"/>
    </xf>
    <xf numFmtId="49" fontId="27" fillId="0" borderId="38" xfId="0" applyNumberFormat="1" applyFont="1" applyFill="1" applyBorder="1" applyAlignment="1" applyProtection="1">
      <alignment horizontal="center" vertical="justify"/>
    </xf>
    <xf numFmtId="0" fontId="20" fillId="0" borderId="20" xfId="0" applyFont="1" applyFill="1" applyBorder="1" applyProtection="1"/>
    <xf numFmtId="0" fontId="20" fillId="0" borderId="49" xfId="0" applyFont="1" applyFill="1" applyBorder="1" applyProtection="1"/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center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6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57" fillId="0" borderId="1" xfId="0" applyFont="1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41" xfId="0" applyFont="1" applyFill="1" applyBorder="1" applyAlignment="1" applyProtection="1">
      <alignment horizontal="center" vertical="center" textRotation="90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37" xfId="0" applyFont="1" applyFill="1" applyBorder="1" applyAlignment="1" applyProtection="1">
      <alignment horizontal="center" vertical="center" textRotation="90"/>
    </xf>
    <xf numFmtId="0" fontId="3" fillId="0" borderId="38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55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left" vertical="center" textRotation="90" wrapText="1"/>
    </xf>
    <xf numFmtId="0" fontId="21" fillId="0" borderId="41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38" xfId="0" applyFont="1" applyFill="1" applyBorder="1" applyAlignment="1" applyProtection="1">
      <alignment horizontal="left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7" xfId="0" applyFont="1" applyFill="1" applyBorder="1" applyAlignment="1" applyProtection="1">
      <alignment horizontal="center" vertical="center" textRotation="90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/>
    </xf>
    <xf numFmtId="0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54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8" xfId="0" applyNumberFormat="1" applyFont="1" applyFill="1" applyBorder="1" applyAlignment="1" applyProtection="1">
      <alignment horizontal="center" vertical="center" textRotation="90" wrapText="1"/>
    </xf>
    <xf numFmtId="0" fontId="63" fillId="0" borderId="52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53" xfId="0" applyNumberFormat="1" applyFont="1" applyFill="1" applyBorder="1" applyAlignment="1" applyProtection="1">
      <alignment horizontal="center" vertical="center"/>
    </xf>
    <xf numFmtId="0" fontId="63" fillId="0" borderId="56" xfId="0" applyNumberFormat="1" applyFont="1" applyFill="1" applyBorder="1" applyAlignment="1" applyProtection="1">
      <alignment horizontal="center" vertical="center"/>
    </xf>
    <xf numFmtId="0" fontId="63" fillId="0" borderId="54" xfId="0" applyNumberFormat="1" applyFont="1" applyFill="1" applyBorder="1" applyAlignment="1" applyProtection="1">
      <alignment horizontal="center" vertical="center"/>
    </xf>
    <xf numFmtId="0" fontId="63" fillId="0" borderId="55" xfId="0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Protection="1"/>
    <xf numFmtId="0" fontId="28" fillId="0" borderId="53" xfId="0" applyFont="1" applyFill="1" applyBorder="1" applyProtection="1"/>
    <xf numFmtId="0" fontId="20" fillId="0" borderId="7" xfId="0" applyFont="1" applyFill="1" applyBorder="1" applyAlignment="1" applyProtection="1">
      <alignment horizontal="center"/>
    </xf>
    <xf numFmtId="0" fontId="44" fillId="0" borderId="30" xfId="0" applyFont="1" applyFill="1" applyBorder="1"/>
    <xf numFmtId="0" fontId="44" fillId="0" borderId="39" xfId="0" applyFont="1" applyFill="1" applyBorder="1"/>
    <xf numFmtId="0" fontId="28" fillId="0" borderId="56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</xf>
    <xf numFmtId="0" fontId="28" fillId="0" borderId="56" xfId="0" applyFont="1" applyFill="1" applyBorder="1" applyProtection="1"/>
    <xf numFmtId="0" fontId="28" fillId="0" borderId="55" xfId="0" applyFont="1" applyFill="1" applyBorder="1" applyProtection="1"/>
    <xf numFmtId="0" fontId="59" fillId="0" borderId="3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left" vertical="center" wrapText="1" shrinkToFit="1"/>
    </xf>
    <xf numFmtId="0" fontId="20" fillId="0" borderId="54" xfId="0" applyFont="1" applyFill="1" applyBorder="1" applyAlignment="1" applyProtection="1">
      <alignment horizontal="left" vertical="center" wrapText="1" shrinkToFit="1"/>
    </xf>
    <xf numFmtId="0" fontId="20" fillId="0" borderId="55" xfId="0" applyFont="1" applyFill="1" applyBorder="1" applyAlignment="1" applyProtection="1">
      <alignment horizontal="left" vertical="center" wrapText="1" shrinkToFit="1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53" xfId="0" applyFont="1" applyFill="1" applyBorder="1" applyAlignment="1" applyProtection="1">
      <alignment vertical="center" wrapText="1" shrinkToFit="1"/>
    </xf>
    <xf numFmtId="0" fontId="28" fillId="0" borderId="52" xfId="0" applyNumberFormat="1" applyFont="1" applyFill="1" applyBorder="1" applyAlignment="1" applyProtection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Alignment="1" applyProtection="1">
      <alignment vertical="center"/>
    </xf>
    <xf numFmtId="0" fontId="28" fillId="0" borderId="47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9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 wrapText="1"/>
    </xf>
    <xf numFmtId="0" fontId="0" fillId="0" borderId="30" xfId="0" applyFill="1" applyBorder="1"/>
    <xf numFmtId="0" fontId="63" fillId="0" borderId="46" xfId="0" applyFont="1" applyFill="1" applyBorder="1" applyAlignment="1" applyProtection="1">
      <alignment horizontal="center" vertical="center"/>
    </xf>
    <xf numFmtId="0" fontId="63" fillId="0" borderId="2" xfId="0" applyFont="1" applyFill="1" applyBorder="1" applyAlignment="1" applyProtection="1">
      <alignment horizontal="center" vertical="center"/>
    </xf>
    <xf numFmtId="0" fontId="63" fillId="0" borderId="47" xfId="0" applyFont="1" applyFill="1" applyBorder="1" applyAlignment="1" applyProtection="1">
      <alignment horizontal="center" vertical="center"/>
    </xf>
    <xf numFmtId="0" fontId="63" fillId="0" borderId="46" xfId="0" applyFont="1" applyFill="1" applyBorder="1" applyAlignment="1" applyProtection="1">
      <alignment vertical="center"/>
    </xf>
    <xf numFmtId="0" fontId="63" fillId="0" borderId="2" xfId="0" applyFont="1" applyFill="1" applyBorder="1" applyAlignment="1" applyProtection="1">
      <alignment vertical="center"/>
    </xf>
    <xf numFmtId="0" fontId="63" fillId="0" borderId="47" xfId="0" applyFont="1" applyFill="1" applyBorder="1" applyAlignment="1" applyProtection="1">
      <alignment vertical="center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53" xfId="0" applyFont="1" applyFill="1" applyBorder="1" applyAlignment="1" applyProtection="1">
      <alignment horizontal="left" vertical="center" wrapText="1" shrinkToFit="1"/>
    </xf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right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61" fillId="0" borderId="29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61" fillId="0" borderId="44" xfId="0" applyNumberFormat="1" applyFont="1" applyFill="1" applyBorder="1" applyAlignment="1" applyProtection="1">
      <alignment horizontal="center" vertical="center"/>
    </xf>
    <xf numFmtId="0" fontId="61" fillId="0" borderId="31" xfId="0" applyNumberFormat="1" applyFont="1" applyFill="1" applyBorder="1" applyAlignment="1" applyProtection="1">
      <alignment horizontal="center" vertical="center"/>
    </xf>
    <xf numFmtId="0" fontId="61" fillId="0" borderId="32" xfId="0" applyNumberFormat="1" applyFont="1" applyFill="1" applyBorder="1" applyAlignment="1" applyProtection="1">
      <alignment horizontal="center" vertical="center"/>
    </xf>
    <xf numFmtId="0" fontId="61" fillId="0" borderId="33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/>
    <xf numFmtId="0" fontId="61" fillId="0" borderId="35" xfId="0" applyNumberFormat="1" applyFont="1" applyFill="1" applyBorder="1" applyAlignment="1" applyProtection="1">
      <alignment horizontal="center" vertical="center"/>
    </xf>
    <xf numFmtId="0" fontId="61" fillId="0" borderId="36" xfId="0" applyNumberFormat="1" applyFont="1" applyFill="1" applyBorder="1" applyAlignment="1" applyProtection="1">
      <alignment horizontal="center" vertical="center"/>
    </xf>
    <xf numFmtId="1" fontId="61" fillId="0" borderId="3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68" fillId="0" borderId="45" xfId="0" applyNumberFormat="1" applyFont="1" applyFill="1" applyBorder="1" applyAlignment="1" applyProtection="1">
      <alignment horizontal="center" vertical="center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10" xfId="0" applyFont="1" applyFill="1" applyBorder="1" applyAlignment="1" applyProtection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49" fontId="8" fillId="0" borderId="48" xfId="0" applyNumberFormat="1" applyFont="1" applyFill="1" applyBorder="1" applyAlignment="1" applyProtection="1">
      <alignment horizontal="center" vertical="center" wrapText="1"/>
    </xf>
    <xf numFmtId="49" fontId="8" fillId="0" borderId="49" xfId="0" applyNumberFormat="1" applyFont="1" applyFill="1" applyBorder="1" applyAlignment="1" applyProtection="1">
      <alignment horizontal="center" vertical="center" wrapText="1"/>
    </xf>
    <xf numFmtId="0" fontId="69" fillId="0" borderId="18" xfId="0" applyFont="1" applyFill="1" applyBorder="1" applyAlignment="1" applyProtection="1">
      <alignment horizontal="left" vertical="center" wrapText="1"/>
    </xf>
    <xf numFmtId="0" fontId="69" fillId="0" borderId="3" xfId="0" applyFont="1" applyFill="1" applyBorder="1" applyAlignment="1" applyProtection="1">
      <alignment horizontal="left" vertical="center" wrapText="1"/>
    </xf>
    <xf numFmtId="0" fontId="69" fillId="0" borderId="14" xfId="0" applyFont="1" applyFill="1" applyBorder="1" applyAlignment="1" applyProtection="1">
      <alignment horizontal="left" vertical="center" wrapText="1"/>
    </xf>
    <xf numFmtId="49" fontId="8" fillId="0" borderId="5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69" fillId="0" borderId="63" xfId="0" applyFont="1" applyFill="1" applyBorder="1" applyAlignment="1" applyProtection="1">
      <alignment horizontal="left" vertical="center" wrapText="1"/>
    </xf>
    <xf numFmtId="0" fontId="69" fillId="0" borderId="64" xfId="0" applyFont="1" applyFill="1" applyBorder="1" applyAlignment="1" applyProtection="1">
      <alignment horizontal="left" vertical="center" wrapText="1"/>
    </xf>
    <xf numFmtId="0" fontId="69" fillId="0" borderId="65" xfId="0" applyFont="1" applyFill="1" applyBorder="1" applyAlignment="1" applyProtection="1">
      <alignment horizontal="left" vertical="center" wrapText="1"/>
    </xf>
    <xf numFmtId="0" fontId="68" fillId="0" borderId="61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/>
    <xf numFmtId="0" fontId="44" fillId="0" borderId="0" xfId="0" applyFont="1" applyFill="1" applyAlignment="1"/>
    <xf numFmtId="0" fontId="84" fillId="0" borderId="0" xfId="0" applyFont="1" applyFill="1" applyAlignment="1">
      <alignment vertical="center" wrapText="1"/>
    </xf>
    <xf numFmtId="0" fontId="69" fillId="0" borderId="42" xfId="0" applyFont="1" applyFill="1" applyBorder="1" applyAlignment="1" applyProtection="1">
      <alignment horizontal="left" vertical="center" wrapText="1"/>
    </xf>
    <xf numFmtId="0" fontId="69" fillId="0" borderId="43" xfId="0" applyFont="1" applyFill="1" applyBorder="1" applyAlignment="1" applyProtection="1">
      <alignment horizontal="left" vertical="center" wrapText="1"/>
    </xf>
    <xf numFmtId="0" fontId="69" fillId="0" borderId="62" xfId="0" applyFont="1" applyFill="1" applyBorder="1" applyAlignment="1" applyProtection="1">
      <alignment horizontal="left" vertical="center" wrapText="1"/>
    </xf>
    <xf numFmtId="0" fontId="68" fillId="0" borderId="57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58" xfId="0" applyNumberFormat="1" applyFont="1" applyFill="1" applyBorder="1" applyAlignment="1" applyProtection="1">
      <alignment horizontal="center" vertical="center" wrapText="1"/>
    </xf>
    <xf numFmtId="49" fontId="8" fillId="0" borderId="59" xfId="0" applyNumberFormat="1" applyFont="1" applyFill="1" applyBorder="1" applyAlignment="1" applyProtection="1">
      <alignment horizontal="center" vertical="center" wrapText="1"/>
    </xf>
    <xf numFmtId="0" fontId="7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3" fillId="0" borderId="7" xfId="0" applyFont="1" applyFill="1" applyBorder="1" applyAlignment="1">
      <alignment horizontal="center" vertical="top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9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  <xf numFmtId="0" fontId="64" fillId="0" borderId="7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70" fillId="0" borderId="30" xfId="0" applyFont="1" applyFill="1" applyBorder="1" applyAlignment="1"/>
    <xf numFmtId="0" fontId="70" fillId="0" borderId="39" xfId="0" applyFont="1" applyFill="1" applyBorder="1" applyAlignment="1"/>
    <xf numFmtId="0" fontId="64" fillId="0" borderId="34" xfId="0" applyFont="1" applyFill="1" applyBorder="1" applyAlignment="1">
      <alignment horizontal="center" vertical="top" wrapText="1"/>
    </xf>
    <xf numFmtId="0" fontId="70" fillId="0" borderId="34" xfId="0" applyFont="1" applyFill="1" applyBorder="1" applyAlignment="1"/>
    <xf numFmtId="0" fontId="71" fillId="0" borderId="7" xfId="0" applyFont="1" applyFill="1" applyBorder="1" applyAlignment="1">
      <alignment horizontal="center" vertical="top" wrapText="1"/>
    </xf>
    <xf numFmtId="0" fontId="71" fillId="0" borderId="30" xfId="0" applyFont="1" applyFill="1" applyBorder="1" applyAlignment="1">
      <alignment horizontal="center" vertical="top" wrapText="1"/>
    </xf>
    <xf numFmtId="0" fontId="71" fillId="0" borderId="39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7C80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137160</xdr:rowOff>
    </xdr:from>
    <xdr:to>
      <xdr:col>5</xdr:col>
      <xdr:colOff>99060</xdr:colOff>
      <xdr:row>4</xdr:row>
      <xdr:rowOff>121920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3716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251460</xdr:colOff>
      <xdr:row>0</xdr:row>
      <xdr:rowOff>76200</xdr:rowOff>
    </xdr:from>
    <xdr:to>
      <xdr:col>5</xdr:col>
      <xdr:colOff>190500</xdr:colOff>
      <xdr:row>4</xdr:row>
      <xdr:rowOff>70485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76200"/>
          <a:ext cx="1424940" cy="142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2"/>
  <sheetViews>
    <sheetView tabSelected="1" topLeftCell="A55" zoomScale="50" zoomScaleNormal="50" zoomScaleSheetLayoutView="50" zoomScalePageLayoutView="40" workbookViewId="0">
      <selection activeCell="BJ30" sqref="BJ30"/>
    </sheetView>
  </sheetViews>
  <sheetFormatPr defaultColWidth="10.140625" defaultRowHeight="12.75" x14ac:dyDescent="0.2"/>
  <cols>
    <col min="1" max="3" width="4.42578125" style="52" customWidth="1"/>
    <col min="4" max="5" width="6.7109375" style="52" customWidth="1"/>
    <col min="6" max="8" width="4.42578125" style="52" customWidth="1"/>
    <col min="9" max="9" width="5" style="52" customWidth="1"/>
    <col min="10" max="12" width="4.42578125" style="52" customWidth="1"/>
    <col min="13" max="14" width="4.42578125" style="97" customWidth="1"/>
    <col min="15" max="16" width="4.42578125" style="96" customWidth="1"/>
    <col min="17" max="19" width="4.42578125" style="94" customWidth="1"/>
    <col min="20" max="20" width="10.140625" style="94" customWidth="1"/>
    <col min="21" max="27" width="4.42578125" style="94" customWidth="1"/>
    <col min="28" max="28" width="6.28515625" style="92" customWidth="1"/>
    <col min="29" max="29" width="5.5703125" style="92" customWidth="1"/>
    <col min="30" max="30" width="8.28515625" style="92" customWidth="1"/>
    <col min="31" max="31" width="4.42578125" style="92" customWidth="1"/>
    <col min="32" max="32" width="5.85546875" style="52" customWidth="1"/>
    <col min="33" max="33" width="4.42578125" style="52" customWidth="1"/>
    <col min="34" max="34" width="7" style="52" customWidth="1"/>
    <col min="35" max="41" width="4.42578125" style="52" customWidth="1"/>
    <col min="42" max="42" width="7.140625" style="52" customWidth="1"/>
    <col min="43" max="43" width="5.5703125" style="52" customWidth="1"/>
    <col min="44" max="51" width="4.42578125" style="52" customWidth="1"/>
    <col min="52" max="52" width="4.85546875" style="52" customWidth="1"/>
    <col min="53" max="53" width="4.42578125" style="52" customWidth="1"/>
    <col min="54" max="54" width="5.140625" style="52" customWidth="1"/>
    <col min="55" max="55" width="5" style="52" customWidth="1"/>
    <col min="56" max="56" width="5.42578125" style="52" customWidth="1"/>
    <col min="57" max="57" width="4.42578125" style="52" customWidth="1"/>
    <col min="58" max="58" width="5" style="52" customWidth="1"/>
    <col min="59" max="59" width="6.140625" style="52" customWidth="1"/>
    <col min="60" max="60" width="6" style="52" customWidth="1"/>
    <col min="61" max="61" width="5" style="52" customWidth="1"/>
    <col min="62" max="62" width="6.140625" style="52" customWidth="1"/>
    <col min="63" max="16384" width="10.140625" style="52"/>
  </cols>
  <sheetData>
    <row r="1" spans="1:62" ht="9.6" customHeight="1" x14ac:dyDescent="0.2">
      <c r="BD1" s="99"/>
      <c r="BE1" s="99"/>
      <c r="BF1" s="99"/>
      <c r="BG1" s="99"/>
      <c r="BH1" s="99"/>
      <c r="BI1" s="99"/>
      <c r="BJ1" s="99"/>
    </row>
    <row r="2" spans="1:62" ht="29.25" customHeight="1" x14ac:dyDescent="0.3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2"/>
      <c r="O2" s="103"/>
      <c r="P2" s="103"/>
      <c r="Q2" s="104"/>
      <c r="R2" s="104"/>
      <c r="S2" s="104"/>
      <c r="T2" s="104"/>
      <c r="U2" s="104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6"/>
      <c r="BE2" s="106"/>
      <c r="BF2" s="106"/>
      <c r="BG2" s="106"/>
      <c r="BH2" s="106"/>
      <c r="BI2" s="106"/>
      <c r="BJ2" s="106"/>
    </row>
    <row r="3" spans="1:62" s="26" customFormat="1" ht="31.5" customHeight="1" x14ac:dyDescent="0.35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6"/>
      <c r="BE3" s="106"/>
      <c r="BF3" s="106"/>
      <c r="BG3" s="106"/>
      <c r="BH3" s="106"/>
      <c r="BI3" s="106"/>
      <c r="BJ3" s="106"/>
    </row>
    <row r="4" spans="1:62" ht="43.5" customHeight="1" x14ac:dyDescent="0.2">
      <c r="A4" s="109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1"/>
      <c r="BE4" s="112"/>
      <c r="BF4" s="112"/>
      <c r="BG4" s="112"/>
      <c r="BH4" s="112"/>
      <c r="BI4" s="112"/>
      <c r="BJ4" s="112"/>
    </row>
    <row r="5" spans="1:62" ht="23.1" customHeight="1" x14ac:dyDescent="0.25">
      <c r="B5" s="113" t="s">
        <v>107</v>
      </c>
      <c r="D5" s="114"/>
      <c r="E5" s="114"/>
      <c r="F5" s="114"/>
      <c r="G5" s="114"/>
      <c r="H5" s="110"/>
      <c r="I5" s="110"/>
      <c r="J5" s="110"/>
      <c r="K5" s="110"/>
      <c r="L5" s="110"/>
      <c r="M5" s="110"/>
      <c r="N5" s="114"/>
      <c r="O5" s="115"/>
      <c r="P5" s="115"/>
      <c r="Q5" s="116"/>
      <c r="R5" s="116"/>
      <c r="S5" s="116"/>
      <c r="T5" s="116"/>
      <c r="U5" s="116"/>
      <c r="V5" s="116"/>
      <c r="W5" s="116"/>
      <c r="X5" s="116"/>
      <c r="Z5" s="117"/>
      <c r="AA5" s="118" t="s">
        <v>204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9"/>
      <c r="AO5" s="119"/>
      <c r="AP5" s="119"/>
      <c r="AQ5" s="119"/>
      <c r="AW5" s="585"/>
      <c r="AX5" s="585"/>
      <c r="AY5" s="585"/>
      <c r="AZ5" s="585"/>
      <c r="BA5" s="585"/>
      <c r="BB5" s="585"/>
      <c r="BC5" s="585"/>
      <c r="BD5" s="120"/>
      <c r="BE5" s="120"/>
      <c r="BF5" s="120"/>
      <c r="BG5" s="120"/>
      <c r="BH5" s="120"/>
      <c r="BI5" s="120"/>
      <c r="BJ5" s="120"/>
    </row>
    <row r="6" spans="1:62" ht="26.25" customHeight="1" x14ac:dyDescent="0.35">
      <c r="A6" s="121"/>
      <c r="B6" s="122" t="s">
        <v>108</v>
      </c>
      <c r="C6" s="123"/>
      <c r="D6" s="123"/>
      <c r="E6" s="123"/>
      <c r="F6" s="123"/>
      <c r="G6" s="123"/>
      <c r="I6" s="110"/>
      <c r="J6" s="110"/>
      <c r="K6" s="110"/>
      <c r="L6" s="110"/>
      <c r="M6" s="110"/>
      <c r="N6" s="123"/>
      <c r="O6" s="123"/>
      <c r="P6" s="586" t="s">
        <v>4</v>
      </c>
      <c r="Q6" s="586"/>
      <c r="R6" s="586"/>
      <c r="S6" s="586"/>
      <c r="T6" s="586"/>
      <c r="U6" s="124" t="s">
        <v>106</v>
      </c>
      <c r="V6" s="124"/>
      <c r="W6" s="124"/>
      <c r="X6" s="124"/>
      <c r="Y6" s="124"/>
      <c r="Z6" s="124"/>
      <c r="AA6" s="124"/>
      <c r="AB6" s="124"/>
      <c r="AC6" s="125" t="s">
        <v>5</v>
      </c>
      <c r="AD6" s="125"/>
      <c r="AE6" s="125"/>
      <c r="AF6" s="125"/>
      <c r="AG6" s="125"/>
      <c r="AH6" s="587" t="s">
        <v>112</v>
      </c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W6" s="126" t="s">
        <v>6</v>
      </c>
      <c r="AX6" s="127"/>
      <c r="AY6" s="127"/>
      <c r="AZ6" s="127"/>
      <c r="BA6" s="127"/>
      <c r="BB6" s="127"/>
      <c r="BC6" s="128" t="s">
        <v>116</v>
      </c>
      <c r="BD6" s="128"/>
      <c r="BE6" s="128"/>
      <c r="BF6" s="128"/>
      <c r="BG6" s="128"/>
      <c r="BH6" s="128"/>
      <c r="BI6" s="128"/>
    </row>
    <row r="7" spans="1:62" ht="27" customHeight="1" x14ac:dyDescent="0.3">
      <c r="A7" s="121"/>
      <c r="B7" s="122" t="s">
        <v>7</v>
      </c>
      <c r="C7" s="123"/>
      <c r="D7" s="123"/>
      <c r="E7" s="123"/>
      <c r="F7" s="123"/>
      <c r="G7" s="123"/>
      <c r="I7" s="123"/>
      <c r="J7" s="114"/>
      <c r="K7" s="114"/>
      <c r="L7" s="114"/>
      <c r="M7" s="114"/>
      <c r="N7" s="123"/>
      <c r="O7" s="123"/>
      <c r="P7" s="129"/>
      <c r="Q7" s="130"/>
      <c r="R7" s="130"/>
      <c r="T7" s="131"/>
      <c r="U7" s="590" t="s">
        <v>97</v>
      </c>
      <c r="V7" s="590"/>
      <c r="W7" s="590"/>
      <c r="X7" s="590"/>
      <c r="Y7" s="590"/>
      <c r="Z7" s="590"/>
      <c r="AA7" s="590"/>
      <c r="AB7" s="590"/>
      <c r="AC7" s="130"/>
      <c r="AD7" s="132"/>
      <c r="AE7" s="133"/>
      <c r="AF7" s="133"/>
      <c r="AG7" s="133"/>
      <c r="AH7" s="588" t="s">
        <v>98</v>
      </c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134"/>
      <c r="AW7" s="313"/>
      <c r="AX7" s="313"/>
      <c r="AY7" s="313"/>
      <c r="AZ7" s="313"/>
      <c r="BA7" s="313"/>
      <c r="BB7" s="313"/>
      <c r="BC7" s="135"/>
      <c r="BD7" s="135"/>
      <c r="BE7" s="135"/>
      <c r="BF7" s="135"/>
      <c r="BG7" s="135"/>
      <c r="BH7" s="135"/>
      <c r="BI7" s="135"/>
    </row>
    <row r="8" spans="1:62" ht="69" customHeight="1" x14ac:dyDescent="0.35">
      <c r="B8" s="593" t="s">
        <v>205</v>
      </c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123"/>
      <c r="N8" s="129"/>
      <c r="O8" s="136"/>
      <c r="P8" s="586" t="s">
        <v>8</v>
      </c>
      <c r="Q8" s="586"/>
      <c r="R8" s="586"/>
      <c r="S8" s="586"/>
      <c r="T8" s="586"/>
      <c r="U8" s="586"/>
      <c r="V8" s="586"/>
      <c r="W8" s="586"/>
      <c r="X8" s="597" t="s">
        <v>113</v>
      </c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W8" s="137" t="s">
        <v>9</v>
      </c>
      <c r="AX8" s="137"/>
      <c r="AY8" s="137"/>
      <c r="AZ8" s="137"/>
      <c r="BA8" s="137"/>
      <c r="BB8" s="134"/>
      <c r="BC8" s="591" t="s">
        <v>236</v>
      </c>
      <c r="BD8" s="592"/>
      <c r="BE8" s="592"/>
      <c r="BF8" s="592"/>
      <c r="BG8" s="592"/>
      <c r="BH8" s="592"/>
      <c r="BI8" s="592"/>
    </row>
    <row r="9" spans="1:62" ht="27" customHeight="1" x14ac:dyDescent="0.25">
      <c r="B9" s="138" t="s">
        <v>109</v>
      </c>
      <c r="C9" s="139"/>
      <c r="D9" s="139"/>
      <c r="E9" s="139"/>
      <c r="F9" s="139"/>
      <c r="G9" s="139"/>
      <c r="H9" s="139"/>
      <c r="I9" s="139"/>
      <c r="J9" s="139"/>
      <c r="K9" s="123"/>
      <c r="L9" s="123"/>
      <c r="M9" s="123"/>
      <c r="N9" s="129"/>
      <c r="O9" s="136"/>
      <c r="P9" s="140"/>
      <c r="Q9" s="130"/>
      <c r="R9" s="130"/>
      <c r="S9" s="130"/>
      <c r="T9" s="130"/>
      <c r="U9" s="130"/>
      <c r="V9" s="130"/>
      <c r="W9" s="130"/>
      <c r="X9" s="581" t="s">
        <v>99</v>
      </c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141"/>
      <c r="AS9" s="141"/>
      <c r="AT9" s="141"/>
      <c r="AU9" s="141"/>
      <c r="AV9" s="134"/>
      <c r="AW9" s="32"/>
      <c r="AX9" s="32"/>
      <c r="AY9" s="32"/>
      <c r="AZ9" s="32"/>
      <c r="BA9" s="32"/>
      <c r="BB9" s="134"/>
      <c r="BC9" s="134"/>
      <c r="BD9" s="134"/>
      <c r="BE9" s="134"/>
      <c r="BF9" s="134"/>
      <c r="BG9" s="134"/>
      <c r="BH9" s="134"/>
      <c r="BI9" s="134"/>
    </row>
    <row r="10" spans="1:62" ht="26.25" x14ac:dyDescent="0.35">
      <c r="B10" s="593" t="s">
        <v>3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95"/>
      <c r="O10" s="95"/>
      <c r="P10" s="584" t="s">
        <v>101</v>
      </c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W10" s="137" t="s">
        <v>10</v>
      </c>
      <c r="AX10" s="137"/>
      <c r="AY10" s="137"/>
      <c r="AZ10" s="137"/>
      <c r="BA10" s="137"/>
      <c r="BB10" s="137"/>
      <c r="BC10" s="142" t="s">
        <v>11</v>
      </c>
      <c r="BD10" s="143"/>
      <c r="BE10" s="143"/>
      <c r="BF10" s="143"/>
      <c r="BG10" s="143"/>
      <c r="BH10" s="143"/>
      <c r="BI10" s="143"/>
    </row>
    <row r="11" spans="1:62" ht="39.6" customHeight="1" x14ac:dyDescent="0.4">
      <c r="B11" s="314"/>
      <c r="C11" s="95"/>
      <c r="D11" s="95"/>
      <c r="E11" s="95"/>
      <c r="F11" s="95"/>
      <c r="G11" s="95"/>
      <c r="H11" s="95"/>
      <c r="I11" s="95"/>
      <c r="J11" s="95"/>
      <c r="K11" s="95"/>
      <c r="L11" s="77"/>
      <c r="M11" s="129"/>
      <c r="N11" s="95"/>
      <c r="O11" s="95"/>
      <c r="P11" s="144"/>
      <c r="Q11" s="321"/>
      <c r="R11" s="366" t="s">
        <v>114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134"/>
      <c r="AW11" s="145"/>
      <c r="AX11" s="145"/>
      <c r="AY11" s="145"/>
      <c r="AZ11" s="145"/>
      <c r="BA11" s="145"/>
      <c r="BB11" s="145"/>
      <c r="BC11" s="146"/>
      <c r="BD11" s="146"/>
      <c r="BE11" s="146"/>
      <c r="BF11" s="146"/>
      <c r="BG11" s="146"/>
      <c r="BH11" s="146"/>
      <c r="BI11" s="146"/>
    </row>
    <row r="12" spans="1:62" ht="22.15" customHeight="1" x14ac:dyDescent="0.35">
      <c r="B12" s="309"/>
      <c r="C12" s="314" t="s">
        <v>110</v>
      </c>
      <c r="D12" s="315"/>
      <c r="E12" s="315"/>
      <c r="F12" s="315"/>
      <c r="G12" s="315"/>
      <c r="H12" s="596" t="s">
        <v>111</v>
      </c>
      <c r="I12" s="596"/>
      <c r="J12" s="596"/>
      <c r="K12" s="596"/>
      <c r="L12" s="596"/>
      <c r="M12" s="596"/>
      <c r="N12" s="147"/>
      <c r="O12" s="148"/>
      <c r="P12" s="149"/>
      <c r="Q12" s="150"/>
      <c r="R12" s="150"/>
      <c r="S12" s="150"/>
      <c r="T12" s="150"/>
      <c r="U12" s="150"/>
      <c r="V12" s="150"/>
      <c r="W12" s="150"/>
      <c r="X12" s="150"/>
      <c r="Y12" s="151"/>
      <c r="Z12" s="151"/>
      <c r="AA12" s="151"/>
      <c r="AB12" s="151"/>
      <c r="AC12" s="582" t="s">
        <v>100</v>
      </c>
      <c r="AD12" s="583"/>
      <c r="AE12" s="583"/>
      <c r="AF12" s="583"/>
      <c r="AG12" s="583"/>
      <c r="AH12" s="583"/>
      <c r="AI12" s="583"/>
      <c r="AJ12" s="583"/>
      <c r="AK12" s="583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308"/>
      <c r="AW12" s="152" t="s">
        <v>12</v>
      </c>
      <c r="AY12" s="152"/>
      <c r="AZ12" s="152"/>
      <c r="BA12" s="152"/>
      <c r="BB12" s="153" t="s">
        <v>13</v>
      </c>
      <c r="BD12" s="154"/>
      <c r="BE12" s="154"/>
      <c r="BF12" s="154"/>
      <c r="BG12" s="154"/>
      <c r="BH12" s="154"/>
      <c r="BI12" s="154"/>
    </row>
    <row r="13" spans="1:62" ht="22.5" customHeight="1" x14ac:dyDescent="0.35">
      <c r="B13" s="155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7"/>
      <c r="O13" s="148"/>
      <c r="P13" s="148"/>
      <c r="Q13" s="578" t="s">
        <v>14</v>
      </c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156" t="s">
        <v>15</v>
      </c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317"/>
      <c r="AS13" s="317"/>
      <c r="AT13" s="317"/>
      <c r="AU13" s="317"/>
      <c r="AV13" s="134"/>
      <c r="AW13" s="134"/>
      <c r="AX13" s="157"/>
      <c r="AY13" s="134"/>
      <c r="AZ13" s="134"/>
      <c r="BA13" s="134"/>
      <c r="BB13" s="134"/>
      <c r="BC13" s="158"/>
      <c r="BD13" s="159"/>
      <c r="BE13" s="159"/>
      <c r="BF13" s="159"/>
      <c r="BG13" s="159"/>
      <c r="BH13" s="159"/>
      <c r="BI13" s="159"/>
      <c r="BJ13" s="159"/>
    </row>
    <row r="14" spans="1:62" ht="12" customHeight="1" x14ac:dyDescent="0.3">
      <c r="B14" s="155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7"/>
      <c r="O14" s="148"/>
      <c r="P14" s="148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3"/>
      <c r="AS14" s="163"/>
      <c r="AT14" s="163"/>
      <c r="AU14" s="163"/>
      <c r="AX14" s="33"/>
      <c r="BC14" s="77"/>
      <c r="BD14" s="164"/>
      <c r="BE14" s="164"/>
      <c r="BF14" s="164"/>
      <c r="BG14" s="164"/>
      <c r="BH14" s="164"/>
      <c r="BI14" s="164"/>
      <c r="BJ14" s="164"/>
    </row>
    <row r="15" spans="1:62" ht="22.5" customHeight="1" x14ac:dyDescent="0.35">
      <c r="B15" s="155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7"/>
      <c r="O15" s="148"/>
      <c r="P15" s="148"/>
      <c r="Q15" s="579" t="s">
        <v>16</v>
      </c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316"/>
      <c r="AD15" s="599" t="s">
        <v>115</v>
      </c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X15" s="33"/>
      <c r="BC15" s="77"/>
      <c r="BD15" s="164"/>
      <c r="BE15" s="164"/>
      <c r="BF15" s="164"/>
      <c r="BG15" s="164"/>
      <c r="BH15" s="164"/>
      <c r="BI15" s="164"/>
      <c r="BJ15" s="164"/>
    </row>
    <row r="16" spans="1:62" ht="6.6" customHeight="1" x14ac:dyDescent="0.3">
      <c r="B16" s="155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7"/>
      <c r="O16" s="148"/>
      <c r="P16" s="148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3"/>
      <c r="AS16" s="163"/>
      <c r="AT16" s="163"/>
      <c r="AU16" s="163"/>
      <c r="AX16" s="33"/>
      <c r="BC16" s="77"/>
      <c r="BD16" s="164"/>
      <c r="BE16" s="164"/>
      <c r="BF16" s="164"/>
      <c r="BG16" s="164"/>
      <c r="BH16" s="164"/>
      <c r="BI16" s="164"/>
      <c r="BJ16" s="164"/>
    </row>
    <row r="17" spans="1:64" ht="27.75" customHeight="1" thickBot="1" x14ac:dyDescent="0.4">
      <c r="D17" s="580" t="s">
        <v>17</v>
      </c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J17" s="165"/>
    </row>
    <row r="18" spans="1:64" ht="18" customHeight="1" thickBot="1" x14ac:dyDescent="0.25">
      <c r="A18" s="40"/>
      <c r="B18" s="40"/>
      <c r="C18" s="455"/>
      <c r="D18" s="456" t="s">
        <v>18</v>
      </c>
      <c r="E18" s="458" t="s">
        <v>19</v>
      </c>
      <c r="F18" s="459"/>
      <c r="G18" s="459"/>
      <c r="H18" s="460"/>
      <c r="I18" s="461" t="s">
        <v>20</v>
      </c>
      <c r="J18" s="462"/>
      <c r="K18" s="462"/>
      <c r="L18" s="462"/>
      <c r="M18" s="463"/>
      <c r="N18" s="479" t="s">
        <v>21</v>
      </c>
      <c r="O18" s="479"/>
      <c r="P18" s="479"/>
      <c r="Q18" s="479"/>
      <c r="R18" s="548" t="s">
        <v>22</v>
      </c>
      <c r="S18" s="549"/>
      <c r="T18" s="549"/>
      <c r="U18" s="549"/>
      <c r="V18" s="550"/>
      <c r="W18" s="480" t="s">
        <v>23</v>
      </c>
      <c r="X18" s="481"/>
      <c r="Y18" s="481"/>
      <c r="Z18" s="481"/>
      <c r="AA18" s="480" t="s">
        <v>24</v>
      </c>
      <c r="AB18" s="481"/>
      <c r="AC18" s="481"/>
      <c r="AD18" s="482"/>
      <c r="AE18" s="480" t="s">
        <v>25</v>
      </c>
      <c r="AF18" s="481"/>
      <c r="AG18" s="481"/>
      <c r="AH18" s="482"/>
      <c r="AI18" s="483" t="s">
        <v>26</v>
      </c>
      <c r="AJ18" s="484"/>
      <c r="AK18" s="484"/>
      <c r="AL18" s="484"/>
      <c r="AM18" s="485"/>
      <c r="AN18" s="509" t="s">
        <v>27</v>
      </c>
      <c r="AO18" s="509"/>
      <c r="AP18" s="509"/>
      <c r="AQ18" s="509"/>
      <c r="AR18" s="483" t="s">
        <v>28</v>
      </c>
      <c r="AS18" s="484"/>
      <c r="AT18" s="484"/>
      <c r="AU18" s="485"/>
      <c r="AV18" s="483" t="s">
        <v>29</v>
      </c>
      <c r="AW18" s="484"/>
      <c r="AX18" s="484"/>
      <c r="AY18" s="484"/>
      <c r="AZ18" s="485"/>
      <c r="BA18" s="484" t="s">
        <v>30</v>
      </c>
      <c r="BB18" s="484"/>
      <c r="BC18" s="484"/>
      <c r="BD18" s="485"/>
    </row>
    <row r="19" spans="1:64" ht="18" customHeight="1" x14ac:dyDescent="0.2">
      <c r="A19" s="40"/>
      <c r="B19" s="40"/>
      <c r="C19" s="455"/>
      <c r="D19" s="457"/>
      <c r="E19" s="166">
        <v>1</v>
      </c>
      <c r="F19" s="167">
        <f t="shared" ref="F19:BD19" si="0">E19+1</f>
        <v>2</v>
      </c>
      <c r="G19" s="167">
        <f t="shared" si="0"/>
        <v>3</v>
      </c>
      <c r="H19" s="168">
        <f t="shared" si="0"/>
        <v>4</v>
      </c>
      <c r="I19" s="166">
        <f t="shared" si="0"/>
        <v>5</v>
      </c>
      <c r="J19" s="167">
        <f t="shared" si="0"/>
        <v>6</v>
      </c>
      <c r="K19" s="167">
        <f t="shared" si="0"/>
        <v>7</v>
      </c>
      <c r="L19" s="167">
        <f t="shared" si="0"/>
        <v>8</v>
      </c>
      <c r="M19" s="168">
        <f t="shared" si="0"/>
        <v>9</v>
      </c>
      <c r="N19" s="169">
        <f t="shared" si="0"/>
        <v>10</v>
      </c>
      <c r="O19" s="170">
        <f t="shared" si="0"/>
        <v>11</v>
      </c>
      <c r="P19" s="170">
        <f t="shared" si="0"/>
        <v>12</v>
      </c>
      <c r="Q19" s="171">
        <f t="shared" si="0"/>
        <v>13</v>
      </c>
      <c r="R19" s="166">
        <f t="shared" si="0"/>
        <v>14</v>
      </c>
      <c r="S19" s="167">
        <f t="shared" si="0"/>
        <v>15</v>
      </c>
      <c r="T19" s="167">
        <f t="shared" si="0"/>
        <v>16</v>
      </c>
      <c r="U19" s="167">
        <f t="shared" si="0"/>
        <v>17</v>
      </c>
      <c r="V19" s="168">
        <f t="shared" si="0"/>
        <v>18</v>
      </c>
      <c r="W19" s="169">
        <f t="shared" si="0"/>
        <v>19</v>
      </c>
      <c r="X19" s="170">
        <f t="shared" si="0"/>
        <v>20</v>
      </c>
      <c r="Y19" s="170">
        <f t="shared" si="0"/>
        <v>21</v>
      </c>
      <c r="Z19" s="171">
        <f t="shared" si="0"/>
        <v>22</v>
      </c>
      <c r="AA19" s="172">
        <f t="shared" si="0"/>
        <v>23</v>
      </c>
      <c r="AB19" s="170">
        <f t="shared" si="0"/>
        <v>24</v>
      </c>
      <c r="AC19" s="170">
        <f t="shared" si="0"/>
        <v>25</v>
      </c>
      <c r="AD19" s="173">
        <f t="shared" si="0"/>
        <v>26</v>
      </c>
      <c r="AE19" s="172">
        <f t="shared" si="0"/>
        <v>27</v>
      </c>
      <c r="AF19" s="170">
        <f t="shared" si="0"/>
        <v>28</v>
      </c>
      <c r="AG19" s="170">
        <f t="shared" si="0"/>
        <v>29</v>
      </c>
      <c r="AH19" s="173">
        <f t="shared" si="0"/>
        <v>30</v>
      </c>
      <c r="AI19" s="166">
        <f t="shared" si="0"/>
        <v>31</v>
      </c>
      <c r="AJ19" s="167">
        <f t="shared" si="0"/>
        <v>32</v>
      </c>
      <c r="AK19" s="167">
        <f t="shared" si="0"/>
        <v>33</v>
      </c>
      <c r="AL19" s="167">
        <f t="shared" si="0"/>
        <v>34</v>
      </c>
      <c r="AM19" s="168">
        <f t="shared" si="0"/>
        <v>35</v>
      </c>
      <c r="AN19" s="174">
        <f t="shared" si="0"/>
        <v>36</v>
      </c>
      <c r="AO19" s="175">
        <f t="shared" si="0"/>
        <v>37</v>
      </c>
      <c r="AP19" s="175">
        <f t="shared" si="0"/>
        <v>38</v>
      </c>
      <c r="AQ19" s="176">
        <f t="shared" si="0"/>
        <v>39</v>
      </c>
      <c r="AR19" s="166">
        <f t="shared" si="0"/>
        <v>40</v>
      </c>
      <c r="AS19" s="167">
        <f t="shared" si="0"/>
        <v>41</v>
      </c>
      <c r="AT19" s="167">
        <f t="shared" si="0"/>
        <v>42</v>
      </c>
      <c r="AU19" s="168">
        <f t="shared" si="0"/>
        <v>43</v>
      </c>
      <c r="AV19" s="166">
        <f t="shared" si="0"/>
        <v>44</v>
      </c>
      <c r="AW19" s="167">
        <f t="shared" si="0"/>
        <v>45</v>
      </c>
      <c r="AX19" s="167">
        <f t="shared" si="0"/>
        <v>46</v>
      </c>
      <c r="AY19" s="167">
        <f t="shared" si="0"/>
        <v>47</v>
      </c>
      <c r="AZ19" s="168">
        <f t="shared" si="0"/>
        <v>48</v>
      </c>
      <c r="BA19" s="177">
        <f t="shared" si="0"/>
        <v>49</v>
      </c>
      <c r="BB19" s="167">
        <f t="shared" si="0"/>
        <v>50</v>
      </c>
      <c r="BC19" s="167">
        <f t="shared" si="0"/>
        <v>51</v>
      </c>
      <c r="BD19" s="168">
        <f t="shared" si="0"/>
        <v>52</v>
      </c>
    </row>
    <row r="20" spans="1:64" ht="21.75" customHeight="1" x14ac:dyDescent="0.3">
      <c r="A20" s="40"/>
      <c r="B20" s="40"/>
      <c r="C20" s="43"/>
      <c r="D20" s="178" t="s">
        <v>31</v>
      </c>
      <c r="E20" s="179"/>
      <c r="F20" s="180"/>
      <c r="G20" s="180"/>
      <c r="H20" s="181"/>
      <c r="I20" s="179"/>
      <c r="J20" s="180"/>
      <c r="K20" s="180"/>
      <c r="L20" s="180"/>
      <c r="M20" s="181"/>
      <c r="N20" s="182"/>
      <c r="O20" s="180"/>
      <c r="P20" s="180"/>
      <c r="Q20" s="183"/>
      <c r="R20" s="179"/>
      <c r="S20" s="180"/>
      <c r="T20" s="180"/>
      <c r="U20" s="180"/>
      <c r="V20" s="181"/>
      <c r="W20" s="182" t="s">
        <v>32</v>
      </c>
      <c r="X20" s="180" t="s">
        <v>32</v>
      </c>
      <c r="Y20" s="180" t="s">
        <v>33</v>
      </c>
      <c r="Z20" s="183" t="s">
        <v>33</v>
      </c>
      <c r="AA20" s="179"/>
      <c r="AB20" s="180"/>
      <c r="AC20" s="180"/>
      <c r="AD20" s="181"/>
      <c r="AE20" s="179"/>
      <c r="AF20" s="180"/>
      <c r="AG20" s="180"/>
      <c r="AH20" s="181"/>
      <c r="AI20" s="179"/>
      <c r="AJ20" s="180"/>
      <c r="AK20" s="180"/>
      <c r="AL20" s="180"/>
      <c r="AM20" s="181"/>
      <c r="AN20" s="179"/>
      <c r="AO20" s="180"/>
      <c r="AP20" s="180"/>
      <c r="AQ20" s="184"/>
      <c r="AR20" s="185"/>
      <c r="AS20" s="180" t="s">
        <v>32</v>
      </c>
      <c r="AT20" s="180" t="s">
        <v>32</v>
      </c>
      <c r="AU20" s="181" t="s">
        <v>33</v>
      </c>
      <c r="AV20" s="179" t="s">
        <v>33</v>
      </c>
      <c r="AW20" s="180" t="s">
        <v>33</v>
      </c>
      <c r="AX20" s="180" t="s">
        <v>33</v>
      </c>
      <c r="AY20" s="180" t="s">
        <v>33</v>
      </c>
      <c r="AZ20" s="181" t="s">
        <v>33</v>
      </c>
      <c r="BA20" s="182" t="s">
        <v>33</v>
      </c>
      <c r="BB20" s="180" t="s">
        <v>33</v>
      </c>
      <c r="BC20" s="180" t="s">
        <v>33</v>
      </c>
      <c r="BD20" s="181" t="s">
        <v>33</v>
      </c>
    </row>
    <row r="21" spans="1:64" s="77" customFormat="1" ht="21.6" customHeight="1" thickBot="1" x14ac:dyDescent="0.35">
      <c r="A21" s="186"/>
      <c r="B21" s="186"/>
      <c r="C21" s="187"/>
      <c r="D21" s="188" t="s">
        <v>34</v>
      </c>
      <c r="E21" s="189"/>
      <c r="F21" s="190"/>
      <c r="G21" s="190"/>
      <c r="H21" s="191"/>
      <c r="I21" s="189"/>
      <c r="J21" s="190"/>
      <c r="K21" s="190"/>
      <c r="L21" s="190"/>
      <c r="M21" s="191"/>
      <c r="N21" s="192"/>
      <c r="O21" s="190"/>
      <c r="P21" s="190"/>
      <c r="Q21" s="193"/>
      <c r="R21" s="189"/>
      <c r="S21" s="190"/>
      <c r="T21" s="190"/>
      <c r="U21" s="190"/>
      <c r="V21" s="191"/>
      <c r="W21" s="192" t="s">
        <v>32</v>
      </c>
      <c r="X21" s="190" t="s">
        <v>32</v>
      </c>
      <c r="Y21" s="190" t="s">
        <v>33</v>
      </c>
      <c r="Z21" s="193" t="s">
        <v>33</v>
      </c>
      <c r="AA21" s="194" t="s">
        <v>35</v>
      </c>
      <c r="AB21" s="195" t="s">
        <v>35</v>
      </c>
      <c r="AC21" s="195" t="s">
        <v>35</v>
      </c>
      <c r="AD21" s="196" t="s">
        <v>35</v>
      </c>
      <c r="AE21" s="194" t="s">
        <v>35</v>
      </c>
      <c r="AF21" s="195" t="s">
        <v>95</v>
      </c>
      <c r="AG21" s="195" t="s">
        <v>95</v>
      </c>
      <c r="AH21" s="196" t="s">
        <v>95</v>
      </c>
      <c r="AI21" s="194" t="s">
        <v>95</v>
      </c>
      <c r="AJ21" s="195" t="s">
        <v>95</v>
      </c>
      <c r="AK21" s="195" t="s">
        <v>95</v>
      </c>
      <c r="AL21" s="195" t="s">
        <v>95</v>
      </c>
      <c r="AM21" s="196" t="s">
        <v>95</v>
      </c>
      <c r="AN21" s="194" t="s">
        <v>95</v>
      </c>
      <c r="AO21" s="195" t="s">
        <v>95</v>
      </c>
      <c r="AP21" s="197" t="s">
        <v>206</v>
      </c>
      <c r="AQ21" s="197" t="s">
        <v>206</v>
      </c>
      <c r="AR21" s="189"/>
      <c r="AS21" s="190"/>
      <c r="AT21" s="190"/>
      <c r="AU21" s="191"/>
      <c r="AV21" s="189"/>
      <c r="AW21" s="190"/>
      <c r="AX21" s="190"/>
      <c r="AY21" s="190"/>
      <c r="AZ21" s="191"/>
      <c r="BA21" s="192"/>
      <c r="BB21" s="190"/>
      <c r="BC21" s="190"/>
      <c r="BD21" s="191"/>
    </row>
    <row r="22" spans="1:64" s="83" customFormat="1" ht="15.75" x14ac:dyDescent="0.25">
      <c r="D22" s="198" t="s">
        <v>36</v>
      </c>
      <c r="E22" s="199"/>
      <c r="F22" s="199"/>
      <c r="G22" s="199"/>
      <c r="H22" s="200"/>
      <c r="I22" s="310" t="s">
        <v>37</v>
      </c>
      <c r="J22" s="310"/>
      <c r="K22" s="310"/>
      <c r="L22" s="201" t="s">
        <v>32</v>
      </c>
      <c r="M22" s="310" t="s">
        <v>38</v>
      </c>
      <c r="N22" s="310"/>
      <c r="O22" s="310"/>
      <c r="P22" s="198"/>
      <c r="Q22" s="202" t="s">
        <v>33</v>
      </c>
      <c r="R22" s="198" t="s">
        <v>40</v>
      </c>
      <c r="S22" s="198"/>
      <c r="T22" s="203"/>
      <c r="U22" s="204" t="s">
        <v>35</v>
      </c>
      <c r="V22" s="310" t="s">
        <v>39</v>
      </c>
      <c r="W22" s="310"/>
      <c r="X22" s="310"/>
      <c r="Y22" s="203"/>
      <c r="Z22" s="204" t="s">
        <v>95</v>
      </c>
      <c r="AA22" s="719" t="s">
        <v>94</v>
      </c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311"/>
      <c r="AM22" s="205" t="s">
        <v>206</v>
      </c>
      <c r="AN22" s="206" t="s">
        <v>207</v>
      </c>
      <c r="AO22" s="207"/>
      <c r="AP22" s="207"/>
      <c r="AQ22" s="207"/>
      <c r="AR22" s="207"/>
      <c r="AS22" s="208"/>
      <c r="AT22" s="209"/>
      <c r="AU22" s="209"/>
      <c r="AV22" s="199"/>
      <c r="AW22" s="210"/>
      <c r="AX22" s="199"/>
      <c r="AY22" s="210"/>
      <c r="AZ22" s="210"/>
      <c r="BA22" s="210"/>
      <c r="BB22" s="210"/>
      <c r="BC22" s="210"/>
      <c r="BD22" s="210"/>
      <c r="BE22" s="199"/>
      <c r="BF22" s="199"/>
      <c r="BG22" s="199"/>
      <c r="BH22" s="199"/>
      <c r="BI22" s="199"/>
      <c r="BJ22" s="199"/>
    </row>
    <row r="23" spans="1:64" s="199" customFormat="1" ht="8.4499999999999993" customHeight="1" x14ac:dyDescent="0.25">
      <c r="E23" s="198"/>
      <c r="I23" s="210"/>
      <c r="J23" s="210"/>
      <c r="K23" s="210"/>
      <c r="L23" s="210"/>
      <c r="M23" s="211"/>
      <c r="N23" s="211"/>
      <c r="W23" s="212"/>
      <c r="X23" s="210"/>
      <c r="Y23" s="210"/>
      <c r="Z23" s="210"/>
      <c r="AB23" s="212"/>
      <c r="AC23" s="210"/>
      <c r="AD23" s="210"/>
      <c r="AE23" s="210"/>
      <c r="AF23" s="212"/>
      <c r="AG23" s="210"/>
      <c r="AH23" s="210"/>
      <c r="AI23" s="210"/>
      <c r="AJ23" s="210"/>
      <c r="AL23" s="212"/>
      <c r="AM23" s="210"/>
      <c r="AN23" s="210"/>
      <c r="AO23" s="210"/>
      <c r="AP23" s="210"/>
      <c r="AQ23" s="210"/>
      <c r="AR23" s="213"/>
      <c r="AU23" s="210"/>
      <c r="AV23" s="210"/>
      <c r="AW23" s="210"/>
      <c r="AX23" s="210"/>
      <c r="AY23" s="210"/>
      <c r="AZ23" s="210"/>
      <c r="BA23" s="210"/>
      <c r="BB23" s="210"/>
      <c r="BG23" s="198"/>
      <c r="BL23" s="210"/>
    </row>
    <row r="24" spans="1:64" s="199" customFormat="1" ht="21" thickBot="1" x14ac:dyDescent="0.35">
      <c r="D24" s="476" t="s">
        <v>41</v>
      </c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W24" s="214"/>
      <c r="X24" s="476" t="s">
        <v>42</v>
      </c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210"/>
      <c r="AK24" s="215"/>
      <c r="AL24" s="477" t="s">
        <v>43</v>
      </c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8"/>
      <c r="BF24" s="216"/>
    </row>
    <row r="25" spans="1:64" s="214" customFormat="1" ht="22.5" customHeight="1" x14ac:dyDescent="0.2">
      <c r="D25" s="474" t="s">
        <v>18</v>
      </c>
      <c r="E25" s="464" t="s">
        <v>44</v>
      </c>
      <c r="F25" s="465"/>
      <c r="G25" s="468" t="s">
        <v>45</v>
      </c>
      <c r="H25" s="465"/>
      <c r="I25" s="470" t="s">
        <v>46</v>
      </c>
      <c r="J25" s="471"/>
      <c r="K25" s="464" t="s">
        <v>213</v>
      </c>
      <c r="L25" s="465"/>
      <c r="M25" s="512" t="s">
        <v>94</v>
      </c>
      <c r="N25" s="513"/>
      <c r="O25" s="514"/>
      <c r="P25" s="498" t="s">
        <v>47</v>
      </c>
      <c r="Q25" s="499"/>
      <c r="R25" s="486" t="s">
        <v>48</v>
      </c>
      <c r="S25" s="487"/>
      <c r="X25" s="490" t="s">
        <v>49</v>
      </c>
      <c r="Y25" s="491"/>
      <c r="Z25" s="491"/>
      <c r="AA25" s="491"/>
      <c r="AB25" s="491"/>
      <c r="AC25" s="492"/>
      <c r="AD25" s="496" t="s">
        <v>50</v>
      </c>
      <c r="AE25" s="496"/>
      <c r="AF25" s="496"/>
      <c r="AG25" s="600" t="s">
        <v>51</v>
      </c>
      <c r="AH25" s="496"/>
      <c r="AI25" s="601"/>
      <c r="AJ25" s="217"/>
      <c r="AK25" s="217"/>
      <c r="AL25" s="451" t="s">
        <v>52</v>
      </c>
      <c r="AM25" s="526"/>
      <c r="AN25" s="526"/>
      <c r="AO25" s="526"/>
      <c r="AP25" s="526"/>
      <c r="AQ25" s="526"/>
      <c r="AR25" s="526"/>
      <c r="AS25" s="452"/>
      <c r="AT25" s="525" t="s">
        <v>53</v>
      </c>
      <c r="AU25" s="526"/>
      <c r="AV25" s="526"/>
      <c r="AW25" s="526"/>
      <c r="AX25" s="526"/>
      <c r="AY25" s="526"/>
      <c r="AZ25" s="526"/>
      <c r="BA25" s="526"/>
      <c r="BB25" s="452"/>
      <c r="BC25" s="451" t="s">
        <v>50</v>
      </c>
      <c r="BD25" s="452"/>
    </row>
    <row r="26" spans="1:64" s="214" customFormat="1" ht="31.5" customHeight="1" thickBot="1" x14ac:dyDescent="0.25">
      <c r="D26" s="475"/>
      <c r="E26" s="466"/>
      <c r="F26" s="467"/>
      <c r="G26" s="469"/>
      <c r="H26" s="467"/>
      <c r="I26" s="472"/>
      <c r="J26" s="473"/>
      <c r="K26" s="466"/>
      <c r="L26" s="467"/>
      <c r="M26" s="515"/>
      <c r="N26" s="516"/>
      <c r="O26" s="517"/>
      <c r="P26" s="500"/>
      <c r="Q26" s="500"/>
      <c r="R26" s="488"/>
      <c r="S26" s="489"/>
      <c r="X26" s="493"/>
      <c r="Y26" s="494"/>
      <c r="Z26" s="494"/>
      <c r="AA26" s="494"/>
      <c r="AB26" s="494"/>
      <c r="AC26" s="495"/>
      <c r="AD26" s="497"/>
      <c r="AE26" s="497"/>
      <c r="AF26" s="497"/>
      <c r="AG26" s="602"/>
      <c r="AH26" s="497"/>
      <c r="AI26" s="603"/>
      <c r="AJ26" s="217"/>
      <c r="AK26" s="217"/>
      <c r="AL26" s="453"/>
      <c r="AM26" s="527"/>
      <c r="AN26" s="527"/>
      <c r="AO26" s="527"/>
      <c r="AP26" s="527"/>
      <c r="AQ26" s="527"/>
      <c r="AR26" s="527"/>
      <c r="AS26" s="454"/>
      <c r="AT26" s="453"/>
      <c r="AU26" s="527"/>
      <c r="AV26" s="527"/>
      <c r="AW26" s="527"/>
      <c r="AX26" s="527"/>
      <c r="AY26" s="527"/>
      <c r="AZ26" s="527"/>
      <c r="BA26" s="527"/>
      <c r="BB26" s="454"/>
      <c r="BC26" s="453"/>
      <c r="BD26" s="454"/>
    </row>
    <row r="27" spans="1:64" s="214" customFormat="1" ht="16.5" customHeight="1" thickBot="1" x14ac:dyDescent="0.3">
      <c r="D27" s="218" t="s">
        <v>31</v>
      </c>
      <c r="E27" s="510">
        <v>38</v>
      </c>
      <c r="F27" s="511"/>
      <c r="G27" s="510">
        <v>4</v>
      </c>
      <c r="H27" s="511"/>
      <c r="I27" s="647"/>
      <c r="J27" s="647"/>
      <c r="K27" s="551"/>
      <c r="L27" s="552"/>
      <c r="M27" s="553"/>
      <c r="N27" s="554"/>
      <c r="O27" s="555"/>
      <c r="P27" s="531">
        <v>12</v>
      </c>
      <c r="Q27" s="532"/>
      <c r="R27" s="439">
        <v>52</v>
      </c>
      <c r="S27" s="440"/>
      <c r="X27" s="556" t="s">
        <v>81</v>
      </c>
      <c r="Y27" s="557"/>
      <c r="Z27" s="557"/>
      <c r="AA27" s="557"/>
      <c r="AB27" s="557"/>
      <c r="AC27" s="558"/>
      <c r="AD27" s="442">
        <v>4</v>
      </c>
      <c r="AE27" s="443"/>
      <c r="AF27" s="444"/>
      <c r="AG27" s="442">
        <v>5</v>
      </c>
      <c r="AH27" s="443"/>
      <c r="AI27" s="444"/>
      <c r="AJ27" s="217"/>
      <c r="AK27" s="217"/>
      <c r="AL27" s="570" t="s">
        <v>94</v>
      </c>
      <c r="AM27" s="571"/>
      <c r="AN27" s="571"/>
      <c r="AO27" s="571"/>
      <c r="AP27" s="571"/>
      <c r="AQ27" s="571"/>
      <c r="AR27" s="571"/>
      <c r="AS27" s="572"/>
      <c r="AT27" s="533" t="s">
        <v>54</v>
      </c>
      <c r="AU27" s="534"/>
      <c r="AV27" s="534"/>
      <c r="AW27" s="534"/>
      <c r="AX27" s="534"/>
      <c r="AY27" s="534"/>
      <c r="AZ27" s="534"/>
      <c r="BA27" s="534"/>
      <c r="BB27" s="535"/>
      <c r="BC27" s="518">
        <v>4</v>
      </c>
      <c r="BD27" s="519"/>
    </row>
    <row r="28" spans="1:64" s="214" customFormat="1" ht="22.5" customHeight="1" thickBot="1" x14ac:dyDescent="0.3">
      <c r="D28" s="218" t="s">
        <v>34</v>
      </c>
      <c r="E28" s="439">
        <v>18</v>
      </c>
      <c r="F28" s="440"/>
      <c r="G28" s="439">
        <v>2</v>
      </c>
      <c r="H28" s="440"/>
      <c r="I28" s="530">
        <v>5</v>
      </c>
      <c r="J28" s="530"/>
      <c r="K28" s="439">
        <v>2</v>
      </c>
      <c r="L28" s="440"/>
      <c r="M28" s="439">
        <v>10</v>
      </c>
      <c r="N28" s="530"/>
      <c r="O28" s="440"/>
      <c r="P28" s="531">
        <v>2</v>
      </c>
      <c r="Q28" s="532"/>
      <c r="R28" s="439">
        <v>39</v>
      </c>
      <c r="S28" s="440"/>
      <c r="X28" s="559"/>
      <c r="Y28" s="560"/>
      <c r="Z28" s="560"/>
      <c r="AA28" s="560"/>
      <c r="AB28" s="560"/>
      <c r="AC28" s="561"/>
      <c r="AD28" s="445"/>
      <c r="AE28" s="446"/>
      <c r="AF28" s="447"/>
      <c r="AG28" s="445"/>
      <c r="AH28" s="446"/>
      <c r="AI28" s="447"/>
      <c r="AJ28" s="217"/>
      <c r="AK28" s="217"/>
      <c r="AL28" s="573"/>
      <c r="AM28" s="574"/>
      <c r="AN28" s="574"/>
      <c r="AO28" s="574"/>
      <c r="AP28" s="574"/>
      <c r="AQ28" s="574"/>
      <c r="AR28" s="574"/>
      <c r="AS28" s="575"/>
      <c r="AT28" s="536"/>
      <c r="AU28" s="537"/>
      <c r="AV28" s="537"/>
      <c r="AW28" s="537"/>
      <c r="AX28" s="537"/>
      <c r="AY28" s="537"/>
      <c r="AZ28" s="537"/>
      <c r="BA28" s="537"/>
      <c r="BB28" s="538"/>
      <c r="BC28" s="520"/>
      <c r="BD28" s="521"/>
    </row>
    <row r="29" spans="1:64" s="214" customFormat="1" ht="7.15" customHeight="1" x14ac:dyDescent="0.2">
      <c r="C29" s="312"/>
      <c r="D29" s="639"/>
      <c r="E29" s="639"/>
      <c r="F29" s="639"/>
      <c r="G29" s="639"/>
      <c r="W29" s="640"/>
      <c r="X29" s="640"/>
      <c r="Y29" s="640"/>
      <c r="Z29" s="640"/>
      <c r="AA29" s="640"/>
      <c r="AB29" s="640"/>
      <c r="AC29" s="441"/>
      <c r="AD29" s="441"/>
      <c r="AE29" s="441"/>
      <c r="AF29" s="441"/>
      <c r="AG29" s="441"/>
      <c r="AH29" s="441"/>
      <c r="AI29" s="217"/>
      <c r="AJ29" s="217"/>
      <c r="AK29" s="217"/>
      <c r="AL29" s="217"/>
      <c r="AM29" s="528"/>
      <c r="AN29" s="528"/>
      <c r="AO29" s="528"/>
      <c r="AP29" s="528"/>
      <c r="AQ29" s="528"/>
      <c r="AR29" s="528"/>
      <c r="AS29" s="528"/>
      <c r="AT29" s="528"/>
      <c r="AU29" s="529"/>
      <c r="AV29" s="529"/>
      <c r="AW29" s="529"/>
      <c r="AX29" s="529"/>
      <c r="AY29" s="529"/>
      <c r="AZ29" s="529"/>
      <c r="BA29" s="529"/>
      <c r="BB29" s="529"/>
      <c r="BC29" s="529"/>
      <c r="BD29" s="526"/>
      <c r="BE29" s="604"/>
    </row>
    <row r="30" spans="1:64" s="42" customFormat="1" ht="22.9" customHeight="1" thickBot="1" x14ac:dyDescent="0.25">
      <c r="B30" s="219"/>
      <c r="C30" s="219"/>
      <c r="D30" s="605" t="s">
        <v>55</v>
      </c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5"/>
      <c r="BC30" s="605"/>
      <c r="BD30" s="605"/>
      <c r="BE30" s="605"/>
      <c r="BF30" s="605"/>
      <c r="BG30" s="219"/>
      <c r="BH30" s="219"/>
      <c r="BI30" s="219"/>
      <c r="BJ30" s="219"/>
    </row>
    <row r="31" spans="1:64" s="42" customFormat="1" ht="33" customHeight="1" x14ac:dyDescent="0.2">
      <c r="A31" s="40"/>
      <c r="B31" s="40"/>
      <c r="C31" s="40"/>
      <c r="D31" s="606" t="s">
        <v>56</v>
      </c>
      <c r="E31" s="607"/>
      <c r="F31" s="608"/>
      <c r="G31" s="615" t="s">
        <v>96</v>
      </c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7"/>
      <c r="U31" s="624" t="s">
        <v>57</v>
      </c>
      <c r="V31" s="625"/>
      <c r="W31" s="625"/>
      <c r="X31" s="625"/>
      <c r="Y31" s="625"/>
      <c r="Z31" s="625"/>
      <c r="AA31" s="625"/>
      <c r="AB31" s="626"/>
      <c r="AC31" s="627" t="s">
        <v>58</v>
      </c>
      <c r="AD31" s="628"/>
      <c r="AE31" s="648" t="s">
        <v>59</v>
      </c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50"/>
      <c r="AQ31" s="539" t="s">
        <v>60</v>
      </c>
      <c r="AR31" s="540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1"/>
      <c r="BG31" s="41"/>
      <c r="BH31" s="41"/>
      <c r="BI31" s="41"/>
      <c r="BJ31" s="40"/>
    </row>
    <row r="32" spans="1:64" s="42" customFormat="1" ht="22.5" customHeight="1" thickBot="1" x14ac:dyDescent="0.25">
      <c r="A32" s="40"/>
      <c r="B32" s="40"/>
      <c r="C32" s="40"/>
      <c r="D32" s="609"/>
      <c r="E32" s="610"/>
      <c r="F32" s="611"/>
      <c r="G32" s="618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20"/>
      <c r="U32" s="503" t="s">
        <v>61</v>
      </c>
      <c r="V32" s="502"/>
      <c r="W32" s="503" t="s">
        <v>62</v>
      </c>
      <c r="X32" s="502"/>
      <c r="Y32" s="501" t="s">
        <v>63</v>
      </c>
      <c r="Z32" s="545"/>
      <c r="AA32" s="501" t="s">
        <v>64</v>
      </c>
      <c r="AB32" s="545"/>
      <c r="AC32" s="629"/>
      <c r="AD32" s="630"/>
      <c r="AE32" s="633" t="s">
        <v>65</v>
      </c>
      <c r="AF32" s="502"/>
      <c r="AG32" s="636" t="s">
        <v>66</v>
      </c>
      <c r="AH32" s="637"/>
      <c r="AI32" s="637"/>
      <c r="AJ32" s="637"/>
      <c r="AK32" s="637"/>
      <c r="AL32" s="637"/>
      <c r="AM32" s="637"/>
      <c r="AN32" s="638"/>
      <c r="AO32" s="651" t="s">
        <v>67</v>
      </c>
      <c r="AP32" s="652"/>
      <c r="AQ32" s="542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4"/>
      <c r="BG32" s="43"/>
      <c r="BH32" s="43"/>
      <c r="BI32" s="43"/>
      <c r="BJ32" s="40"/>
    </row>
    <row r="33" spans="1:65" s="42" customFormat="1" ht="19.5" customHeight="1" thickBot="1" x14ac:dyDescent="0.25">
      <c r="A33" s="40"/>
      <c r="B33" s="40"/>
      <c r="C33" s="40"/>
      <c r="D33" s="609"/>
      <c r="E33" s="610"/>
      <c r="F33" s="611"/>
      <c r="G33" s="618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20"/>
      <c r="U33" s="503"/>
      <c r="V33" s="502"/>
      <c r="W33" s="503"/>
      <c r="X33" s="502"/>
      <c r="Y33" s="501"/>
      <c r="Z33" s="545"/>
      <c r="AA33" s="501"/>
      <c r="AB33" s="545"/>
      <c r="AC33" s="629"/>
      <c r="AD33" s="630"/>
      <c r="AE33" s="634"/>
      <c r="AF33" s="502"/>
      <c r="AG33" s="609" t="s">
        <v>68</v>
      </c>
      <c r="AH33" s="611"/>
      <c r="AI33" s="644" t="s">
        <v>69</v>
      </c>
      <c r="AJ33" s="645"/>
      <c r="AK33" s="645"/>
      <c r="AL33" s="645"/>
      <c r="AM33" s="645"/>
      <c r="AN33" s="646"/>
      <c r="AO33" s="651"/>
      <c r="AP33" s="652"/>
      <c r="AQ33" s="641" t="s">
        <v>70</v>
      </c>
      <c r="AR33" s="642"/>
      <c r="AS33" s="642"/>
      <c r="AT33" s="642"/>
      <c r="AU33" s="642"/>
      <c r="AV33" s="642"/>
      <c r="AW33" s="642"/>
      <c r="AX33" s="643"/>
      <c r="AY33" s="641" t="s">
        <v>71</v>
      </c>
      <c r="AZ33" s="642"/>
      <c r="BA33" s="642"/>
      <c r="BB33" s="642"/>
      <c r="BC33" s="642"/>
      <c r="BD33" s="642"/>
      <c r="BE33" s="642"/>
      <c r="BF33" s="643"/>
      <c r="BG33" s="311"/>
      <c r="BH33" s="311"/>
      <c r="BI33" s="311"/>
      <c r="BJ33" s="40"/>
    </row>
    <row r="34" spans="1:65" s="42" customFormat="1" ht="24" customHeight="1" thickBot="1" x14ac:dyDescent="0.25">
      <c r="A34" s="40"/>
      <c r="B34" s="40"/>
      <c r="C34" s="40"/>
      <c r="D34" s="609"/>
      <c r="E34" s="610"/>
      <c r="F34" s="611"/>
      <c r="G34" s="618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19"/>
      <c r="T34" s="620"/>
      <c r="U34" s="503"/>
      <c r="V34" s="502"/>
      <c r="W34" s="503"/>
      <c r="X34" s="502"/>
      <c r="Y34" s="501"/>
      <c r="Z34" s="545"/>
      <c r="AA34" s="501"/>
      <c r="AB34" s="545"/>
      <c r="AC34" s="629"/>
      <c r="AD34" s="630"/>
      <c r="AE34" s="634"/>
      <c r="AF34" s="502"/>
      <c r="AG34" s="609"/>
      <c r="AH34" s="611"/>
      <c r="AI34" s="503" t="s">
        <v>72</v>
      </c>
      <c r="AJ34" s="502"/>
      <c r="AK34" s="503" t="s">
        <v>73</v>
      </c>
      <c r="AL34" s="502"/>
      <c r="AM34" s="501" t="s">
        <v>74</v>
      </c>
      <c r="AN34" s="502"/>
      <c r="AO34" s="651"/>
      <c r="AP34" s="652"/>
      <c r="AQ34" s="506" t="s">
        <v>75</v>
      </c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8"/>
      <c r="BG34" s="311"/>
      <c r="BH34" s="311"/>
      <c r="BI34" s="311"/>
      <c r="BJ34" s="40"/>
    </row>
    <row r="35" spans="1:65" s="42" customFormat="1" ht="24" customHeight="1" thickBot="1" x14ac:dyDescent="0.25">
      <c r="A35" s="40"/>
      <c r="B35" s="40"/>
      <c r="C35" s="40"/>
      <c r="D35" s="609"/>
      <c r="E35" s="610"/>
      <c r="F35" s="611"/>
      <c r="G35" s="618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20"/>
      <c r="U35" s="503"/>
      <c r="V35" s="502"/>
      <c r="W35" s="503"/>
      <c r="X35" s="502"/>
      <c r="Y35" s="501"/>
      <c r="Z35" s="545"/>
      <c r="AA35" s="501"/>
      <c r="AB35" s="545"/>
      <c r="AC35" s="629"/>
      <c r="AD35" s="630"/>
      <c r="AE35" s="634"/>
      <c r="AF35" s="502"/>
      <c r="AG35" s="609"/>
      <c r="AH35" s="611"/>
      <c r="AI35" s="503"/>
      <c r="AJ35" s="502"/>
      <c r="AK35" s="503"/>
      <c r="AL35" s="502"/>
      <c r="AM35" s="503"/>
      <c r="AN35" s="502"/>
      <c r="AO35" s="651"/>
      <c r="AP35" s="652"/>
      <c r="AQ35" s="522">
        <v>1</v>
      </c>
      <c r="AR35" s="523"/>
      <c r="AS35" s="523"/>
      <c r="AT35" s="524"/>
      <c r="AU35" s="522">
        <v>2</v>
      </c>
      <c r="AV35" s="523"/>
      <c r="AW35" s="523"/>
      <c r="AX35" s="524"/>
      <c r="AY35" s="522">
        <v>3</v>
      </c>
      <c r="AZ35" s="523"/>
      <c r="BA35" s="523"/>
      <c r="BB35" s="524"/>
      <c r="BC35" s="522">
        <v>4</v>
      </c>
      <c r="BD35" s="523"/>
      <c r="BE35" s="523"/>
      <c r="BF35" s="524"/>
      <c r="BI35" s="311"/>
      <c r="BJ35" s="40"/>
    </row>
    <row r="36" spans="1:65" s="42" customFormat="1" ht="24" customHeight="1" thickBot="1" x14ac:dyDescent="0.25">
      <c r="A36" s="40"/>
      <c r="B36" s="40"/>
      <c r="C36" s="40"/>
      <c r="D36" s="609"/>
      <c r="E36" s="610"/>
      <c r="F36" s="611"/>
      <c r="G36" s="618"/>
      <c r="H36" s="619"/>
      <c r="I36" s="619"/>
      <c r="J36" s="619"/>
      <c r="K36" s="619"/>
      <c r="L36" s="619"/>
      <c r="M36" s="619"/>
      <c r="N36" s="619"/>
      <c r="O36" s="619"/>
      <c r="P36" s="619"/>
      <c r="Q36" s="619"/>
      <c r="R36" s="619"/>
      <c r="S36" s="619"/>
      <c r="T36" s="620"/>
      <c r="U36" s="503"/>
      <c r="V36" s="502"/>
      <c r="W36" s="503"/>
      <c r="X36" s="502"/>
      <c r="Y36" s="501"/>
      <c r="Z36" s="545"/>
      <c r="AA36" s="501"/>
      <c r="AB36" s="545"/>
      <c r="AC36" s="629"/>
      <c r="AD36" s="630"/>
      <c r="AE36" s="634"/>
      <c r="AF36" s="502"/>
      <c r="AG36" s="609"/>
      <c r="AH36" s="611"/>
      <c r="AI36" s="503"/>
      <c r="AJ36" s="502"/>
      <c r="AK36" s="503"/>
      <c r="AL36" s="502"/>
      <c r="AM36" s="503"/>
      <c r="AN36" s="502"/>
      <c r="AO36" s="651"/>
      <c r="AP36" s="652"/>
      <c r="AQ36" s="436" t="s">
        <v>105</v>
      </c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8"/>
      <c r="BI36" s="311"/>
      <c r="BJ36" s="40"/>
    </row>
    <row r="37" spans="1:65" s="42" customFormat="1" ht="35.25" customHeight="1" thickBot="1" x14ac:dyDescent="0.25">
      <c r="A37" s="40"/>
      <c r="B37" s="40"/>
      <c r="C37" s="40"/>
      <c r="D37" s="612"/>
      <c r="E37" s="613"/>
      <c r="F37" s="614"/>
      <c r="G37" s="621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3"/>
      <c r="U37" s="504"/>
      <c r="V37" s="505"/>
      <c r="W37" s="504"/>
      <c r="X37" s="505"/>
      <c r="Y37" s="546"/>
      <c r="Z37" s="547"/>
      <c r="AA37" s="546"/>
      <c r="AB37" s="547"/>
      <c r="AC37" s="631"/>
      <c r="AD37" s="632"/>
      <c r="AE37" s="635"/>
      <c r="AF37" s="505"/>
      <c r="AG37" s="612"/>
      <c r="AH37" s="614"/>
      <c r="AI37" s="504"/>
      <c r="AJ37" s="505"/>
      <c r="AK37" s="504"/>
      <c r="AL37" s="505"/>
      <c r="AM37" s="504"/>
      <c r="AN37" s="505"/>
      <c r="AO37" s="653"/>
      <c r="AP37" s="654"/>
      <c r="AQ37" s="436">
        <v>18</v>
      </c>
      <c r="AR37" s="437"/>
      <c r="AS37" s="437"/>
      <c r="AT37" s="438"/>
      <c r="AU37" s="436">
        <v>18</v>
      </c>
      <c r="AV37" s="437"/>
      <c r="AW37" s="437"/>
      <c r="AX37" s="438"/>
      <c r="AY37" s="436">
        <v>18</v>
      </c>
      <c r="AZ37" s="437"/>
      <c r="BA37" s="437"/>
      <c r="BB37" s="438"/>
      <c r="BC37" s="436">
        <v>18</v>
      </c>
      <c r="BD37" s="437"/>
      <c r="BE37" s="437"/>
      <c r="BF37" s="438"/>
      <c r="BI37" s="311"/>
      <c r="BJ37" s="40"/>
    </row>
    <row r="38" spans="1:65" s="220" customFormat="1" ht="15.75" customHeight="1" thickBot="1" x14ac:dyDescent="0.25">
      <c r="D38" s="689">
        <v>1</v>
      </c>
      <c r="E38" s="690"/>
      <c r="F38" s="691"/>
      <c r="G38" s="692">
        <v>2</v>
      </c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563"/>
      <c r="U38" s="562">
        <v>3</v>
      </c>
      <c r="V38" s="563"/>
      <c r="W38" s="562">
        <v>4</v>
      </c>
      <c r="X38" s="563"/>
      <c r="Y38" s="562">
        <v>5</v>
      </c>
      <c r="Z38" s="563"/>
      <c r="AA38" s="562">
        <v>6</v>
      </c>
      <c r="AB38" s="563"/>
      <c r="AC38" s="562">
        <v>7</v>
      </c>
      <c r="AD38" s="563"/>
      <c r="AE38" s="562">
        <v>8</v>
      </c>
      <c r="AF38" s="563"/>
      <c r="AG38" s="562">
        <v>9</v>
      </c>
      <c r="AH38" s="563"/>
      <c r="AI38" s="562">
        <v>10</v>
      </c>
      <c r="AJ38" s="563"/>
      <c r="AK38" s="562">
        <v>11</v>
      </c>
      <c r="AL38" s="563"/>
      <c r="AM38" s="562">
        <v>12</v>
      </c>
      <c r="AN38" s="563"/>
      <c r="AO38" s="562">
        <v>13</v>
      </c>
      <c r="AP38" s="563"/>
      <c r="AQ38" s="562">
        <v>14</v>
      </c>
      <c r="AR38" s="679"/>
      <c r="AS38" s="670">
        <v>15</v>
      </c>
      <c r="AT38" s="671"/>
      <c r="AU38" s="562">
        <v>16</v>
      </c>
      <c r="AV38" s="679"/>
      <c r="AW38" s="670">
        <v>17</v>
      </c>
      <c r="AX38" s="671"/>
      <c r="AY38" s="562">
        <v>18</v>
      </c>
      <c r="AZ38" s="679"/>
      <c r="BA38" s="670">
        <v>19</v>
      </c>
      <c r="BB38" s="671"/>
      <c r="BC38" s="562">
        <v>20</v>
      </c>
      <c r="BD38" s="679"/>
      <c r="BE38" s="670">
        <v>21</v>
      </c>
      <c r="BF38" s="671"/>
    </row>
    <row r="39" spans="1:65" s="221" customFormat="1" ht="32.450000000000003" customHeight="1" thickBot="1" x14ac:dyDescent="0.4">
      <c r="D39" s="663" t="s">
        <v>76</v>
      </c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64"/>
      <c r="AV39" s="664"/>
      <c r="AW39" s="664"/>
      <c r="AX39" s="664"/>
      <c r="AY39" s="664"/>
      <c r="AZ39" s="664"/>
      <c r="BA39" s="664"/>
      <c r="BB39" s="664"/>
      <c r="BC39" s="664"/>
      <c r="BD39" s="664"/>
      <c r="BE39" s="664"/>
      <c r="BF39" s="665"/>
    </row>
    <row r="40" spans="1:65" s="222" customFormat="1" ht="27.6" customHeight="1" thickBot="1" x14ac:dyDescent="0.4">
      <c r="B40" s="223"/>
      <c r="D40" s="672" t="s">
        <v>77</v>
      </c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4"/>
      <c r="V40" s="674"/>
      <c r="W40" s="673"/>
      <c r="X40" s="673"/>
      <c r="Y40" s="673"/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3"/>
      <c r="AM40" s="673"/>
      <c r="AN40" s="673"/>
      <c r="AO40" s="673"/>
      <c r="AP40" s="673"/>
      <c r="AQ40" s="673"/>
      <c r="AR40" s="673"/>
      <c r="AS40" s="673"/>
      <c r="AT40" s="673"/>
      <c r="AU40" s="673"/>
      <c r="AV40" s="673"/>
      <c r="AW40" s="673"/>
      <c r="AX40" s="673"/>
      <c r="AY40" s="673"/>
      <c r="AZ40" s="673"/>
      <c r="BA40" s="673"/>
      <c r="BB40" s="673"/>
      <c r="BC40" s="673"/>
      <c r="BD40" s="673"/>
      <c r="BE40" s="673"/>
      <c r="BF40" s="675"/>
      <c r="BH40" s="224"/>
      <c r="BI40" s="225"/>
      <c r="BJ40" s="225"/>
    </row>
    <row r="41" spans="1:65" s="222" customFormat="1" ht="43.9" customHeight="1" x14ac:dyDescent="0.35">
      <c r="D41" s="397" t="s">
        <v>131</v>
      </c>
      <c r="E41" s="398"/>
      <c r="F41" s="399"/>
      <c r="G41" s="676" t="s">
        <v>208</v>
      </c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8"/>
      <c r="U41" s="666"/>
      <c r="V41" s="667"/>
      <c r="W41" s="567">
        <v>1</v>
      </c>
      <c r="X41" s="568"/>
      <c r="Y41" s="569"/>
      <c r="Z41" s="568"/>
      <c r="AA41" s="567">
        <v>1</v>
      </c>
      <c r="AB41" s="568"/>
      <c r="AC41" s="569">
        <v>3</v>
      </c>
      <c r="AD41" s="567"/>
      <c r="AE41" s="569">
        <f t="shared" ref="AE41:AE48" si="1">AC41*30</f>
        <v>90</v>
      </c>
      <c r="AF41" s="568"/>
      <c r="AG41" s="569">
        <f t="shared" ref="AG41:AG48" si="2">AI41+AK41+AM41</f>
        <v>54</v>
      </c>
      <c r="AH41" s="567"/>
      <c r="AI41" s="569">
        <v>36</v>
      </c>
      <c r="AJ41" s="568"/>
      <c r="AK41" s="567">
        <v>18</v>
      </c>
      <c r="AL41" s="568"/>
      <c r="AM41" s="668"/>
      <c r="AN41" s="669"/>
      <c r="AO41" s="569">
        <f t="shared" ref="AO41:AO48" si="3">AE41-AG41</f>
        <v>36</v>
      </c>
      <c r="AP41" s="568"/>
      <c r="AQ41" s="658">
        <v>3</v>
      </c>
      <c r="AR41" s="659"/>
      <c r="AS41" s="659"/>
      <c r="AT41" s="660"/>
      <c r="AU41" s="658"/>
      <c r="AV41" s="659"/>
      <c r="AW41" s="659"/>
      <c r="AX41" s="660"/>
      <c r="AY41" s="658"/>
      <c r="AZ41" s="659"/>
      <c r="BA41" s="659"/>
      <c r="BB41" s="660"/>
      <c r="BC41" s="658"/>
      <c r="BD41" s="659"/>
      <c r="BE41" s="659"/>
      <c r="BF41" s="660"/>
      <c r="BH41" s="226"/>
      <c r="BI41" s="227"/>
      <c r="BJ41" s="227"/>
    </row>
    <row r="42" spans="1:65" s="222" customFormat="1" ht="45" customHeight="1" x14ac:dyDescent="0.35">
      <c r="D42" s="397" t="s">
        <v>132</v>
      </c>
      <c r="E42" s="398"/>
      <c r="F42" s="399"/>
      <c r="G42" s="680" t="s">
        <v>125</v>
      </c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2"/>
      <c r="U42" s="683"/>
      <c r="V42" s="684"/>
      <c r="W42" s="566">
        <v>1</v>
      </c>
      <c r="X42" s="565"/>
      <c r="Y42" s="564"/>
      <c r="Z42" s="565"/>
      <c r="AA42" s="566">
        <v>1</v>
      </c>
      <c r="AB42" s="565"/>
      <c r="AC42" s="564">
        <v>2</v>
      </c>
      <c r="AD42" s="566"/>
      <c r="AE42" s="564">
        <f t="shared" si="1"/>
        <v>60</v>
      </c>
      <c r="AF42" s="565"/>
      <c r="AG42" s="564">
        <f t="shared" si="2"/>
        <v>36</v>
      </c>
      <c r="AH42" s="566"/>
      <c r="AI42" s="564">
        <v>18</v>
      </c>
      <c r="AJ42" s="565"/>
      <c r="AK42" s="566">
        <v>18</v>
      </c>
      <c r="AL42" s="565"/>
      <c r="AM42" s="661"/>
      <c r="AN42" s="662"/>
      <c r="AO42" s="564">
        <f t="shared" si="3"/>
        <v>24</v>
      </c>
      <c r="AP42" s="565"/>
      <c r="AQ42" s="655">
        <v>2</v>
      </c>
      <c r="AR42" s="656"/>
      <c r="AS42" s="656"/>
      <c r="AT42" s="657"/>
      <c r="AU42" s="655"/>
      <c r="AV42" s="656"/>
      <c r="AW42" s="656"/>
      <c r="AX42" s="657"/>
      <c r="AY42" s="655"/>
      <c r="AZ42" s="656"/>
      <c r="BA42" s="656"/>
      <c r="BB42" s="657"/>
      <c r="BC42" s="655"/>
      <c r="BD42" s="656"/>
      <c r="BE42" s="656"/>
      <c r="BF42" s="657"/>
      <c r="BH42" s="226"/>
      <c r="BI42" s="227"/>
      <c r="BJ42" s="227"/>
    </row>
    <row r="43" spans="1:65" s="222" customFormat="1" ht="58.5" customHeight="1" x14ac:dyDescent="0.35">
      <c r="D43" s="397" t="s">
        <v>133</v>
      </c>
      <c r="E43" s="398"/>
      <c r="F43" s="399"/>
      <c r="G43" s="431" t="s">
        <v>209</v>
      </c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685"/>
      <c r="V43" s="686"/>
      <c r="W43" s="687">
        <v>2.2999999999999998</v>
      </c>
      <c r="X43" s="688"/>
      <c r="Y43" s="687">
        <v>1</v>
      </c>
      <c r="Z43" s="688"/>
      <c r="AA43" s="403">
        <v>1.3</v>
      </c>
      <c r="AB43" s="345"/>
      <c r="AC43" s="344">
        <v>4.5</v>
      </c>
      <c r="AD43" s="403"/>
      <c r="AE43" s="344">
        <f t="shared" si="1"/>
        <v>135</v>
      </c>
      <c r="AF43" s="345"/>
      <c r="AG43" s="344">
        <f t="shared" si="2"/>
        <v>108</v>
      </c>
      <c r="AH43" s="403"/>
      <c r="AI43" s="344"/>
      <c r="AJ43" s="345"/>
      <c r="AK43" s="403">
        <v>108</v>
      </c>
      <c r="AL43" s="345"/>
      <c r="AM43" s="404"/>
      <c r="AN43" s="405"/>
      <c r="AO43" s="344">
        <f t="shared" si="3"/>
        <v>27</v>
      </c>
      <c r="AP43" s="345"/>
      <c r="AQ43" s="694">
        <v>2</v>
      </c>
      <c r="AR43" s="695"/>
      <c r="AS43" s="695"/>
      <c r="AT43" s="696"/>
      <c r="AU43" s="694">
        <v>2</v>
      </c>
      <c r="AV43" s="695"/>
      <c r="AW43" s="695"/>
      <c r="AX43" s="696"/>
      <c r="AY43" s="694">
        <v>2</v>
      </c>
      <c r="AZ43" s="695"/>
      <c r="BA43" s="695"/>
      <c r="BB43" s="696"/>
      <c r="BC43" s="697"/>
      <c r="BD43" s="698"/>
      <c r="BE43" s="698"/>
      <c r="BF43" s="699"/>
      <c r="BH43" s="226"/>
      <c r="BI43" s="227"/>
      <c r="BJ43" s="227"/>
    </row>
    <row r="44" spans="1:65" s="222" customFormat="1" ht="30.6" customHeight="1" x14ac:dyDescent="0.35">
      <c r="D44" s="397" t="s">
        <v>134</v>
      </c>
      <c r="E44" s="398"/>
      <c r="F44" s="399"/>
      <c r="G44" s="701" t="s">
        <v>235</v>
      </c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3"/>
      <c r="U44" s="700"/>
      <c r="V44" s="414"/>
      <c r="W44" s="360">
        <v>2</v>
      </c>
      <c r="X44" s="359"/>
      <c r="Y44" s="358"/>
      <c r="Z44" s="359"/>
      <c r="AA44" s="360">
        <v>2</v>
      </c>
      <c r="AB44" s="359"/>
      <c r="AC44" s="358">
        <v>3</v>
      </c>
      <c r="AD44" s="360"/>
      <c r="AE44" s="358">
        <f t="shared" si="1"/>
        <v>90</v>
      </c>
      <c r="AF44" s="359"/>
      <c r="AG44" s="358">
        <f t="shared" si="2"/>
        <v>54</v>
      </c>
      <c r="AH44" s="360"/>
      <c r="AI44" s="358">
        <v>18</v>
      </c>
      <c r="AJ44" s="359"/>
      <c r="AK44" s="360">
        <v>36</v>
      </c>
      <c r="AL44" s="359"/>
      <c r="AM44" s="419"/>
      <c r="AN44" s="420"/>
      <c r="AO44" s="358">
        <f t="shared" si="3"/>
        <v>36</v>
      </c>
      <c r="AP44" s="359"/>
      <c r="AQ44" s="363"/>
      <c r="AR44" s="364"/>
      <c r="AS44" s="364"/>
      <c r="AT44" s="365"/>
      <c r="AU44" s="363">
        <v>3</v>
      </c>
      <c r="AV44" s="364"/>
      <c r="AW44" s="364"/>
      <c r="AX44" s="365"/>
      <c r="AY44" s="363"/>
      <c r="AZ44" s="364"/>
      <c r="BA44" s="364"/>
      <c r="BB44" s="365"/>
      <c r="BC44" s="363"/>
      <c r="BD44" s="364"/>
      <c r="BE44" s="364"/>
      <c r="BF44" s="365"/>
      <c r="BH44" s="226"/>
      <c r="BI44" s="227"/>
      <c r="BJ44" s="227"/>
    </row>
    <row r="45" spans="1:65" s="222" customFormat="1" ht="30.6" customHeight="1" x14ac:dyDescent="0.35">
      <c r="D45" s="704" t="s">
        <v>176</v>
      </c>
      <c r="E45" s="705"/>
      <c r="F45" s="706"/>
      <c r="G45" s="432" t="s">
        <v>126</v>
      </c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4"/>
      <c r="U45" s="700"/>
      <c r="V45" s="414"/>
      <c r="W45" s="360">
        <v>3</v>
      </c>
      <c r="X45" s="359"/>
      <c r="Y45" s="358"/>
      <c r="Z45" s="359"/>
      <c r="AA45" s="360">
        <v>3</v>
      </c>
      <c r="AB45" s="359"/>
      <c r="AC45" s="358">
        <v>2</v>
      </c>
      <c r="AD45" s="360"/>
      <c r="AE45" s="358">
        <f>AC45*30</f>
        <v>60</v>
      </c>
      <c r="AF45" s="359"/>
      <c r="AG45" s="358">
        <f>SUM(AI45:AN45)</f>
        <v>36</v>
      </c>
      <c r="AH45" s="360"/>
      <c r="AI45" s="358">
        <v>18</v>
      </c>
      <c r="AJ45" s="359"/>
      <c r="AK45" s="360">
        <v>18</v>
      </c>
      <c r="AL45" s="359"/>
      <c r="AM45" s="419"/>
      <c r="AN45" s="420"/>
      <c r="AO45" s="358">
        <f>AE45-AG45</f>
        <v>24</v>
      </c>
      <c r="AP45" s="359"/>
      <c r="AQ45" s="363"/>
      <c r="AR45" s="364"/>
      <c r="AS45" s="364"/>
      <c r="AT45" s="365"/>
      <c r="AU45" s="363"/>
      <c r="AV45" s="364"/>
      <c r="AW45" s="364"/>
      <c r="AX45" s="365"/>
      <c r="AY45" s="363">
        <v>2</v>
      </c>
      <c r="AZ45" s="364"/>
      <c r="BA45" s="364"/>
      <c r="BB45" s="365"/>
      <c r="BC45" s="363"/>
      <c r="BD45" s="364"/>
      <c r="BE45" s="364"/>
      <c r="BF45" s="365"/>
      <c r="BH45" s="226"/>
      <c r="BI45" s="227"/>
      <c r="BJ45" s="227"/>
    </row>
    <row r="46" spans="1:65" s="222" customFormat="1" ht="57" customHeight="1" x14ac:dyDescent="0.35">
      <c r="D46" s="704" t="s">
        <v>135</v>
      </c>
      <c r="E46" s="705"/>
      <c r="F46" s="706"/>
      <c r="G46" s="432" t="s">
        <v>228</v>
      </c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4"/>
      <c r="U46" s="358">
        <v>3</v>
      </c>
      <c r="V46" s="359"/>
      <c r="W46" s="358"/>
      <c r="X46" s="359"/>
      <c r="Y46" s="358">
        <v>3</v>
      </c>
      <c r="Z46" s="359"/>
      <c r="AA46" s="358">
        <v>3</v>
      </c>
      <c r="AB46" s="359"/>
      <c r="AC46" s="358">
        <v>5</v>
      </c>
      <c r="AD46" s="359"/>
      <c r="AE46" s="358">
        <f t="shared" ref="AE46" si="4">AC46*30</f>
        <v>150</v>
      </c>
      <c r="AF46" s="359"/>
      <c r="AG46" s="358">
        <f t="shared" ref="AG46" si="5">AI46+AK46+AM46</f>
        <v>54</v>
      </c>
      <c r="AH46" s="359"/>
      <c r="AI46" s="358">
        <v>18</v>
      </c>
      <c r="AJ46" s="359"/>
      <c r="AK46" s="358"/>
      <c r="AL46" s="359"/>
      <c r="AM46" s="358">
        <v>36</v>
      </c>
      <c r="AN46" s="359"/>
      <c r="AO46" s="358">
        <f t="shared" ref="AO46" si="6">AE46-AG46</f>
        <v>96</v>
      </c>
      <c r="AP46" s="359"/>
      <c r="AQ46" s="363"/>
      <c r="AR46" s="364"/>
      <c r="AS46" s="364"/>
      <c r="AT46" s="365"/>
      <c r="AU46" s="363"/>
      <c r="AV46" s="364"/>
      <c r="AW46" s="364"/>
      <c r="AX46" s="365"/>
      <c r="AY46" s="363">
        <v>3</v>
      </c>
      <c r="AZ46" s="364"/>
      <c r="BA46" s="364"/>
      <c r="BB46" s="365"/>
      <c r="BC46" s="363"/>
      <c r="BD46" s="364"/>
      <c r="BE46" s="364"/>
      <c r="BF46" s="365"/>
      <c r="BH46" s="226"/>
      <c r="BI46" s="227"/>
      <c r="BJ46" s="227"/>
      <c r="BK46" s="222" t="s">
        <v>118</v>
      </c>
    </row>
    <row r="47" spans="1:65" s="222" customFormat="1" ht="57" customHeight="1" x14ac:dyDescent="0.35">
      <c r="D47" s="704" t="s">
        <v>231</v>
      </c>
      <c r="E47" s="705"/>
      <c r="F47" s="706"/>
      <c r="G47" s="432" t="s">
        <v>229</v>
      </c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4"/>
      <c r="U47" s="358">
        <v>3</v>
      </c>
      <c r="V47" s="359"/>
      <c r="W47" s="358"/>
      <c r="X47" s="359"/>
      <c r="Y47" s="358">
        <v>3</v>
      </c>
      <c r="Z47" s="359"/>
      <c r="AA47" s="358">
        <v>3</v>
      </c>
      <c r="AB47" s="359"/>
      <c r="AC47" s="358">
        <v>4.5</v>
      </c>
      <c r="AD47" s="359"/>
      <c r="AE47" s="358">
        <f t="shared" ref="AE47" si="7">AC47*30</f>
        <v>135</v>
      </c>
      <c r="AF47" s="359"/>
      <c r="AG47" s="358">
        <f t="shared" ref="AG47" si="8">AI47+AK47+AM47</f>
        <v>54</v>
      </c>
      <c r="AH47" s="359"/>
      <c r="AI47" s="358">
        <v>18</v>
      </c>
      <c r="AJ47" s="359"/>
      <c r="AK47" s="358">
        <v>36</v>
      </c>
      <c r="AL47" s="359"/>
      <c r="AM47" s="358"/>
      <c r="AN47" s="359"/>
      <c r="AO47" s="358">
        <f t="shared" ref="AO47" si="9">AE47-AG47</f>
        <v>81</v>
      </c>
      <c r="AP47" s="359"/>
      <c r="AQ47" s="363"/>
      <c r="AR47" s="364"/>
      <c r="AS47" s="364"/>
      <c r="AT47" s="365"/>
      <c r="AU47" s="363"/>
      <c r="AV47" s="364"/>
      <c r="AW47" s="364"/>
      <c r="AX47" s="365"/>
      <c r="AY47" s="363">
        <v>3</v>
      </c>
      <c r="AZ47" s="364"/>
      <c r="BA47" s="364"/>
      <c r="BB47" s="365"/>
      <c r="BC47" s="363"/>
      <c r="BD47" s="364"/>
      <c r="BE47" s="364"/>
      <c r="BF47" s="365"/>
      <c r="BH47" s="226"/>
      <c r="BI47" s="227"/>
      <c r="BJ47" s="227"/>
      <c r="BK47" s="222" t="s">
        <v>118</v>
      </c>
    </row>
    <row r="48" spans="1:65" s="222" customFormat="1" ht="55.5" customHeight="1" thickBot="1" x14ac:dyDescent="0.4">
      <c r="D48" s="397" t="s">
        <v>232</v>
      </c>
      <c r="E48" s="398"/>
      <c r="F48" s="399"/>
      <c r="G48" s="432" t="s">
        <v>230</v>
      </c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4"/>
      <c r="U48" s="358">
        <v>3</v>
      </c>
      <c r="V48" s="359"/>
      <c r="W48" s="360"/>
      <c r="X48" s="359"/>
      <c r="Y48" s="358">
        <v>3</v>
      </c>
      <c r="Z48" s="359"/>
      <c r="AA48" s="360">
        <v>3</v>
      </c>
      <c r="AB48" s="359"/>
      <c r="AC48" s="358">
        <v>4</v>
      </c>
      <c r="AD48" s="360"/>
      <c r="AE48" s="358">
        <f t="shared" si="1"/>
        <v>120</v>
      </c>
      <c r="AF48" s="359"/>
      <c r="AG48" s="358">
        <f t="shared" si="2"/>
        <v>54</v>
      </c>
      <c r="AH48" s="360"/>
      <c r="AI48" s="358">
        <v>36</v>
      </c>
      <c r="AJ48" s="359"/>
      <c r="AK48" s="358">
        <v>18</v>
      </c>
      <c r="AL48" s="359"/>
      <c r="AM48" s="360"/>
      <c r="AN48" s="359"/>
      <c r="AO48" s="358">
        <f t="shared" si="3"/>
        <v>66</v>
      </c>
      <c r="AP48" s="359"/>
      <c r="AQ48" s="363"/>
      <c r="AR48" s="364"/>
      <c r="AS48" s="364"/>
      <c r="AT48" s="365"/>
      <c r="AU48" s="363"/>
      <c r="AV48" s="364"/>
      <c r="AW48" s="364"/>
      <c r="AX48" s="365"/>
      <c r="AY48" s="363">
        <v>3</v>
      </c>
      <c r="AZ48" s="364"/>
      <c r="BA48" s="364"/>
      <c r="BB48" s="365"/>
      <c r="BC48" s="363"/>
      <c r="BD48" s="364"/>
      <c r="BE48" s="364"/>
      <c r="BF48" s="365"/>
      <c r="BH48" s="226"/>
      <c r="BI48" s="227"/>
      <c r="BJ48" s="227"/>
      <c r="BK48" s="222" t="s">
        <v>118</v>
      </c>
      <c r="BM48" s="222" t="s">
        <v>118</v>
      </c>
    </row>
    <row r="49" spans="4:65" s="33" customFormat="1" ht="48" customHeight="1" thickBot="1" x14ac:dyDescent="0.4">
      <c r="D49" s="707" t="s">
        <v>79</v>
      </c>
      <c r="E49" s="707"/>
      <c r="F49" s="707"/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423">
        <v>3</v>
      </c>
      <c r="V49" s="425"/>
      <c r="W49" s="423">
        <v>6</v>
      </c>
      <c r="X49" s="425"/>
      <c r="Y49" s="423">
        <v>4</v>
      </c>
      <c r="Z49" s="425"/>
      <c r="AA49" s="423">
        <v>9</v>
      </c>
      <c r="AB49" s="425"/>
      <c r="AC49" s="423">
        <f>SUM(AC41:AD48)</f>
        <v>28</v>
      </c>
      <c r="AD49" s="425"/>
      <c r="AE49" s="423">
        <f>SUM(AE41:AF48)</f>
        <v>840</v>
      </c>
      <c r="AF49" s="425"/>
      <c r="AG49" s="423">
        <f>SUM(AG41:AH48)</f>
        <v>450</v>
      </c>
      <c r="AH49" s="425"/>
      <c r="AI49" s="423">
        <f>SUM(AI41:AJ48)</f>
        <v>162</v>
      </c>
      <c r="AJ49" s="425"/>
      <c r="AK49" s="423">
        <f>SUM(AK41:AL48)</f>
        <v>252</v>
      </c>
      <c r="AL49" s="425"/>
      <c r="AM49" s="423">
        <f>SUM(AM41:AN48)</f>
        <v>36</v>
      </c>
      <c r="AN49" s="425"/>
      <c r="AO49" s="423">
        <f>SUM(AO41:AP48)</f>
        <v>390</v>
      </c>
      <c r="AP49" s="425"/>
      <c r="AQ49" s="423">
        <f>SUM(AQ41:AT48)</f>
        <v>7</v>
      </c>
      <c r="AR49" s="424"/>
      <c r="AS49" s="424"/>
      <c r="AT49" s="425"/>
      <c r="AU49" s="423">
        <f>SUM(AU41:AX48)</f>
        <v>5</v>
      </c>
      <c r="AV49" s="424"/>
      <c r="AW49" s="424"/>
      <c r="AX49" s="425"/>
      <c r="AY49" s="423">
        <f>SUM(AY41:BB48)</f>
        <v>13</v>
      </c>
      <c r="AZ49" s="424"/>
      <c r="BA49" s="424"/>
      <c r="BB49" s="425"/>
      <c r="BC49" s="423"/>
      <c r="BD49" s="424"/>
      <c r="BE49" s="424"/>
      <c r="BF49" s="425"/>
      <c r="BG49" s="318"/>
      <c r="BH49" s="228"/>
      <c r="BI49" s="229"/>
      <c r="BJ49" s="229"/>
    </row>
    <row r="50" spans="4:65" s="222" customFormat="1" ht="39" customHeight="1" thickBot="1" x14ac:dyDescent="0.4">
      <c r="D50" s="672" t="s">
        <v>80</v>
      </c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4"/>
      <c r="V50" s="674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675"/>
      <c r="BH50" s="230"/>
      <c r="BI50" s="227"/>
      <c r="BJ50" s="227"/>
    </row>
    <row r="51" spans="4:65" s="222" customFormat="1" ht="41.25" customHeight="1" x14ac:dyDescent="0.35">
      <c r="D51" s="397" t="s">
        <v>130</v>
      </c>
      <c r="E51" s="398"/>
      <c r="F51" s="399"/>
      <c r="G51" s="431" t="s">
        <v>210</v>
      </c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357">
        <v>1</v>
      </c>
      <c r="V51" s="357"/>
      <c r="W51" s="357"/>
      <c r="X51" s="357"/>
      <c r="Y51" s="357"/>
      <c r="Z51" s="357"/>
      <c r="AA51" s="357">
        <v>1</v>
      </c>
      <c r="AB51" s="357"/>
      <c r="AC51" s="357">
        <v>6</v>
      </c>
      <c r="AD51" s="357"/>
      <c r="AE51" s="357">
        <f t="shared" ref="AE51:AE55" si="10">AC51*30</f>
        <v>180</v>
      </c>
      <c r="AF51" s="357"/>
      <c r="AG51" s="358">
        <f t="shared" ref="AG51" si="11">AI51+AK51+AM51</f>
        <v>90</v>
      </c>
      <c r="AH51" s="360"/>
      <c r="AI51" s="357">
        <v>36</v>
      </c>
      <c r="AJ51" s="357"/>
      <c r="AK51" s="357">
        <v>18</v>
      </c>
      <c r="AL51" s="357"/>
      <c r="AM51" s="357">
        <v>36</v>
      </c>
      <c r="AN51" s="357"/>
      <c r="AO51" s="358">
        <f t="shared" ref="AO51:AO55" si="12">AE51-AG51</f>
        <v>90</v>
      </c>
      <c r="AP51" s="359"/>
      <c r="AQ51" s="357">
        <v>5</v>
      </c>
      <c r="AR51" s="357"/>
      <c r="AS51" s="357"/>
      <c r="AT51" s="357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H51" s="228"/>
      <c r="BI51" s="227"/>
      <c r="BJ51" s="227"/>
    </row>
    <row r="52" spans="4:65" s="222" customFormat="1" ht="52.5" customHeight="1" x14ac:dyDescent="0.35">
      <c r="D52" s="397" t="s">
        <v>127</v>
      </c>
      <c r="E52" s="398"/>
      <c r="F52" s="399"/>
      <c r="G52" s="431" t="s">
        <v>211</v>
      </c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357"/>
      <c r="V52" s="357"/>
      <c r="W52" s="357">
        <v>1</v>
      </c>
      <c r="X52" s="357"/>
      <c r="Y52" s="357"/>
      <c r="Z52" s="357"/>
      <c r="AA52" s="357"/>
      <c r="AB52" s="357"/>
      <c r="AC52" s="357">
        <v>1</v>
      </c>
      <c r="AD52" s="357"/>
      <c r="AE52" s="357">
        <f t="shared" si="10"/>
        <v>30</v>
      </c>
      <c r="AF52" s="357"/>
      <c r="AG52" s="358"/>
      <c r="AH52" s="360"/>
      <c r="AI52" s="357"/>
      <c r="AJ52" s="357"/>
      <c r="AK52" s="357"/>
      <c r="AL52" s="357"/>
      <c r="AM52" s="357"/>
      <c r="AN52" s="357"/>
      <c r="AO52" s="358">
        <f t="shared" si="12"/>
        <v>30</v>
      </c>
      <c r="AP52" s="359"/>
      <c r="AQ52" s="357"/>
      <c r="AR52" s="357"/>
      <c r="AS52" s="357"/>
      <c r="AT52" s="357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H52" s="228"/>
      <c r="BI52" s="227"/>
      <c r="BJ52" s="227"/>
      <c r="BK52" s="222" t="s">
        <v>118</v>
      </c>
    </row>
    <row r="53" spans="4:65" s="222" customFormat="1" ht="59.25" customHeight="1" x14ac:dyDescent="0.35">
      <c r="D53" s="397" t="s">
        <v>136</v>
      </c>
      <c r="E53" s="398"/>
      <c r="F53" s="399"/>
      <c r="G53" s="448" t="s">
        <v>216</v>
      </c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50"/>
      <c r="U53" s="357">
        <v>1</v>
      </c>
      <c r="V53" s="357"/>
      <c r="W53" s="357"/>
      <c r="X53" s="357"/>
      <c r="Y53" s="357"/>
      <c r="Z53" s="357"/>
      <c r="AA53" s="357">
        <v>1</v>
      </c>
      <c r="AB53" s="357"/>
      <c r="AC53" s="357">
        <v>4</v>
      </c>
      <c r="AD53" s="357"/>
      <c r="AE53" s="358">
        <f t="shared" si="10"/>
        <v>120</v>
      </c>
      <c r="AF53" s="359"/>
      <c r="AG53" s="358">
        <f t="shared" ref="AG53:AG54" si="13">AI53+AK53+AM53</f>
        <v>54</v>
      </c>
      <c r="AH53" s="360"/>
      <c r="AI53" s="358">
        <v>36</v>
      </c>
      <c r="AJ53" s="359"/>
      <c r="AK53" s="360">
        <v>18</v>
      </c>
      <c r="AL53" s="359"/>
      <c r="AM53" s="419"/>
      <c r="AN53" s="420"/>
      <c r="AO53" s="358">
        <f t="shared" si="12"/>
        <v>66</v>
      </c>
      <c r="AP53" s="359"/>
      <c r="AQ53" s="363">
        <v>3</v>
      </c>
      <c r="AR53" s="364"/>
      <c r="AS53" s="364"/>
      <c r="AT53" s="365"/>
      <c r="AU53" s="363"/>
      <c r="AV53" s="364"/>
      <c r="AW53" s="364"/>
      <c r="AX53" s="365"/>
      <c r="AY53" s="363"/>
      <c r="AZ53" s="364"/>
      <c r="BA53" s="364"/>
      <c r="BB53" s="365"/>
      <c r="BC53" s="415"/>
      <c r="BD53" s="416"/>
      <c r="BE53" s="416"/>
      <c r="BF53" s="417"/>
      <c r="BH53" s="228"/>
      <c r="BI53" s="227"/>
      <c r="BJ53" s="227"/>
    </row>
    <row r="54" spans="4:65" s="222" customFormat="1" ht="55.5" customHeight="1" x14ac:dyDescent="0.35">
      <c r="D54" s="397" t="s">
        <v>128</v>
      </c>
      <c r="E54" s="398"/>
      <c r="F54" s="399"/>
      <c r="G54" s="431" t="s">
        <v>177</v>
      </c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363">
        <v>1</v>
      </c>
      <c r="V54" s="365"/>
      <c r="W54" s="363">
        <v>2</v>
      </c>
      <c r="X54" s="365"/>
      <c r="Y54" s="363"/>
      <c r="Z54" s="365"/>
      <c r="AA54" s="363">
        <v>1</v>
      </c>
      <c r="AB54" s="365"/>
      <c r="AC54" s="363">
        <v>14</v>
      </c>
      <c r="AD54" s="365"/>
      <c r="AE54" s="358">
        <f t="shared" si="10"/>
        <v>420</v>
      </c>
      <c r="AF54" s="359"/>
      <c r="AG54" s="358">
        <f t="shared" si="13"/>
        <v>162</v>
      </c>
      <c r="AH54" s="359"/>
      <c r="AI54" s="358">
        <v>18</v>
      </c>
      <c r="AJ54" s="359"/>
      <c r="AK54" s="358"/>
      <c r="AL54" s="359"/>
      <c r="AM54" s="358">
        <v>144</v>
      </c>
      <c r="AN54" s="359"/>
      <c r="AO54" s="358">
        <f t="shared" si="12"/>
        <v>258</v>
      </c>
      <c r="AP54" s="359"/>
      <c r="AQ54" s="363">
        <v>8</v>
      </c>
      <c r="AR54" s="364"/>
      <c r="AS54" s="364"/>
      <c r="AT54" s="365"/>
      <c r="AU54" s="363">
        <v>1</v>
      </c>
      <c r="AV54" s="364"/>
      <c r="AW54" s="364"/>
      <c r="AX54" s="365"/>
      <c r="AY54" s="363"/>
      <c r="AZ54" s="364"/>
      <c r="BA54" s="364"/>
      <c r="BB54" s="365"/>
      <c r="BC54" s="363"/>
      <c r="BD54" s="364"/>
      <c r="BE54" s="364"/>
      <c r="BF54" s="365"/>
      <c r="BH54" s="228"/>
      <c r="BI54" s="227"/>
      <c r="BJ54" s="227"/>
    </row>
    <row r="55" spans="4:65" s="222" customFormat="1" ht="79.5" customHeight="1" x14ac:dyDescent="0.35">
      <c r="D55" s="704" t="s">
        <v>129</v>
      </c>
      <c r="E55" s="705"/>
      <c r="F55" s="706"/>
      <c r="G55" s="431" t="s">
        <v>178</v>
      </c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06"/>
      <c r="V55" s="406"/>
      <c r="W55" s="406">
        <v>2</v>
      </c>
      <c r="X55" s="406"/>
      <c r="Y55" s="406"/>
      <c r="Z55" s="406"/>
      <c r="AA55" s="406"/>
      <c r="AB55" s="406"/>
      <c r="AC55" s="406">
        <v>1</v>
      </c>
      <c r="AD55" s="406"/>
      <c r="AE55" s="358">
        <f t="shared" si="10"/>
        <v>30</v>
      </c>
      <c r="AF55" s="359"/>
      <c r="AG55" s="406"/>
      <c r="AH55" s="406"/>
      <c r="AI55" s="406"/>
      <c r="AJ55" s="406"/>
      <c r="AK55" s="406"/>
      <c r="AL55" s="406"/>
      <c r="AM55" s="406"/>
      <c r="AN55" s="406"/>
      <c r="AO55" s="358">
        <f t="shared" si="12"/>
        <v>30</v>
      </c>
      <c r="AP55" s="359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H55" s="228"/>
      <c r="BI55" s="227"/>
      <c r="BJ55" s="227"/>
    </row>
    <row r="56" spans="4:65" s="222" customFormat="1" ht="23.25" x14ac:dyDescent="0.35">
      <c r="D56" s="407" t="s">
        <v>102</v>
      </c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9"/>
      <c r="BH56" s="228"/>
      <c r="BI56" s="227"/>
      <c r="BJ56" s="227"/>
    </row>
    <row r="57" spans="4:65" s="222" customFormat="1" ht="49.5" customHeight="1" x14ac:dyDescent="0.35">
      <c r="D57" s="397" t="s">
        <v>215</v>
      </c>
      <c r="E57" s="398"/>
      <c r="F57" s="399"/>
      <c r="G57" s="410" t="s">
        <v>78</v>
      </c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2"/>
      <c r="U57" s="413"/>
      <c r="V57" s="414"/>
      <c r="W57" s="358">
        <v>1.3</v>
      </c>
      <c r="X57" s="359"/>
      <c r="Y57" s="358">
        <v>2</v>
      </c>
      <c r="Z57" s="359"/>
      <c r="AA57" s="358"/>
      <c r="AB57" s="359"/>
      <c r="AC57" s="358">
        <v>10</v>
      </c>
      <c r="AD57" s="360"/>
      <c r="AE57" s="358">
        <f>AC57*30</f>
        <v>300</v>
      </c>
      <c r="AF57" s="359"/>
      <c r="AG57" s="358">
        <f>AI57+AK57+AM57</f>
        <v>117</v>
      </c>
      <c r="AH57" s="360"/>
      <c r="AI57" s="358">
        <v>9</v>
      </c>
      <c r="AJ57" s="359"/>
      <c r="AK57" s="360"/>
      <c r="AL57" s="359"/>
      <c r="AM57" s="357">
        <v>108</v>
      </c>
      <c r="AN57" s="357"/>
      <c r="AO57" s="358">
        <f>AE57-AG57</f>
        <v>183</v>
      </c>
      <c r="AP57" s="359"/>
      <c r="AQ57" s="363">
        <v>1.5</v>
      </c>
      <c r="AR57" s="364"/>
      <c r="AS57" s="364"/>
      <c r="AT57" s="365"/>
      <c r="AU57" s="363">
        <v>1</v>
      </c>
      <c r="AV57" s="364"/>
      <c r="AW57" s="364"/>
      <c r="AX57" s="365"/>
      <c r="AY57" s="363">
        <v>4</v>
      </c>
      <c r="AZ57" s="364"/>
      <c r="BA57" s="364"/>
      <c r="BB57" s="365"/>
      <c r="BC57" s="415"/>
      <c r="BD57" s="416"/>
      <c r="BE57" s="416"/>
      <c r="BF57" s="417"/>
      <c r="BH57" s="226"/>
      <c r="BI57" s="227" t="s">
        <v>118</v>
      </c>
      <c r="BJ57" s="227"/>
      <c r="BL57" s="222" t="s">
        <v>118</v>
      </c>
    </row>
    <row r="58" spans="4:65" s="222" customFormat="1" ht="33.75" customHeight="1" x14ac:dyDescent="0.35">
      <c r="D58" s="397" t="s">
        <v>138</v>
      </c>
      <c r="E58" s="398"/>
      <c r="F58" s="399"/>
      <c r="G58" s="432" t="s">
        <v>81</v>
      </c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4"/>
      <c r="U58" s="413"/>
      <c r="V58" s="414"/>
      <c r="W58" s="435">
        <v>4</v>
      </c>
      <c r="X58" s="435"/>
      <c r="Y58" s="358"/>
      <c r="Z58" s="359"/>
      <c r="AA58" s="360"/>
      <c r="AB58" s="359"/>
      <c r="AC58" s="358">
        <v>9</v>
      </c>
      <c r="AD58" s="360"/>
      <c r="AE58" s="358">
        <f>AC58*30</f>
        <v>270</v>
      </c>
      <c r="AF58" s="359"/>
      <c r="AG58" s="358"/>
      <c r="AH58" s="360"/>
      <c r="AI58" s="358"/>
      <c r="AJ58" s="359"/>
      <c r="AK58" s="360"/>
      <c r="AL58" s="359"/>
      <c r="AM58" s="419"/>
      <c r="AN58" s="420"/>
      <c r="AO58" s="358">
        <f>AE58-AG58</f>
        <v>270</v>
      </c>
      <c r="AP58" s="359"/>
      <c r="AQ58" s="363"/>
      <c r="AR58" s="364"/>
      <c r="AS58" s="364"/>
      <c r="AT58" s="365"/>
      <c r="AU58" s="363"/>
      <c r="AV58" s="364"/>
      <c r="AW58" s="364"/>
      <c r="AX58" s="365"/>
      <c r="AY58" s="363"/>
      <c r="AZ58" s="364"/>
      <c r="BA58" s="364"/>
      <c r="BB58" s="365"/>
      <c r="BC58" s="363"/>
      <c r="BD58" s="364"/>
      <c r="BE58" s="364"/>
      <c r="BF58" s="365"/>
      <c r="BG58" s="392"/>
      <c r="BH58" s="226"/>
      <c r="BI58" s="227"/>
      <c r="BJ58" s="227"/>
    </row>
    <row r="59" spans="4:65" s="222" customFormat="1" ht="39" customHeight="1" thickBot="1" x14ac:dyDescent="0.4">
      <c r="D59" s="397" t="s">
        <v>139</v>
      </c>
      <c r="E59" s="398"/>
      <c r="F59" s="399"/>
      <c r="G59" s="426" t="s">
        <v>94</v>
      </c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8"/>
      <c r="U59" s="429"/>
      <c r="V59" s="430"/>
      <c r="W59" s="403"/>
      <c r="X59" s="345"/>
      <c r="Y59" s="344"/>
      <c r="Z59" s="345"/>
      <c r="AA59" s="403"/>
      <c r="AB59" s="345"/>
      <c r="AC59" s="344">
        <v>17</v>
      </c>
      <c r="AD59" s="403"/>
      <c r="AE59" s="344">
        <f>AC59*30</f>
        <v>510</v>
      </c>
      <c r="AF59" s="345"/>
      <c r="AG59" s="344"/>
      <c r="AH59" s="403"/>
      <c r="AI59" s="344"/>
      <c r="AJ59" s="345"/>
      <c r="AK59" s="403"/>
      <c r="AL59" s="345"/>
      <c r="AM59" s="404"/>
      <c r="AN59" s="405"/>
      <c r="AO59" s="344">
        <f>AE59-AG59</f>
        <v>510</v>
      </c>
      <c r="AP59" s="345"/>
      <c r="AQ59" s="346"/>
      <c r="AR59" s="347"/>
      <c r="AS59" s="347"/>
      <c r="AT59" s="348"/>
      <c r="AU59" s="346"/>
      <c r="AV59" s="347"/>
      <c r="AW59" s="347"/>
      <c r="AX59" s="348"/>
      <c r="AY59" s="346"/>
      <c r="AZ59" s="347"/>
      <c r="BA59" s="347"/>
      <c r="BB59" s="348"/>
      <c r="BC59" s="346"/>
      <c r="BD59" s="347"/>
      <c r="BE59" s="347"/>
      <c r="BF59" s="348"/>
      <c r="BG59" s="392"/>
      <c r="BH59" s="226"/>
      <c r="BI59" s="227" t="s">
        <v>118</v>
      </c>
      <c r="BJ59" s="227"/>
    </row>
    <row r="60" spans="4:65" s="222" customFormat="1" ht="48.75" customHeight="1" thickBot="1" x14ac:dyDescent="0.4">
      <c r="D60" s="393" t="s">
        <v>82</v>
      </c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418">
        <v>3</v>
      </c>
      <c r="V60" s="418"/>
      <c r="W60" s="418">
        <v>6</v>
      </c>
      <c r="X60" s="418"/>
      <c r="Y60" s="418">
        <v>1</v>
      </c>
      <c r="Z60" s="418"/>
      <c r="AA60" s="418">
        <v>3</v>
      </c>
      <c r="AB60" s="418"/>
      <c r="AC60" s="418">
        <f>AC51+AC52+AC53+AC54+AC55+AC57+AC58+AC59</f>
        <v>62</v>
      </c>
      <c r="AD60" s="418"/>
      <c r="AE60" s="418">
        <f>AE51+AE52+AE53+AE54+AE55+AE57+AE58+AE59</f>
        <v>1860</v>
      </c>
      <c r="AF60" s="418"/>
      <c r="AG60" s="418">
        <f>AG51+AG52+AG53+AG54+AG55+AG57+AG58+AG59</f>
        <v>423</v>
      </c>
      <c r="AH60" s="418"/>
      <c r="AI60" s="418">
        <f>AI51+AI52+AI53+AI54+AI55+AI57+AI58+AI59</f>
        <v>99</v>
      </c>
      <c r="AJ60" s="418"/>
      <c r="AK60" s="418">
        <f>AK51+AK52+AK53+AK54+AK55+AK57+AK58+AK59</f>
        <v>36</v>
      </c>
      <c r="AL60" s="418"/>
      <c r="AM60" s="418">
        <f>AM51+AM52+AM53+AM54+AM55+AM57+AM58+AM59</f>
        <v>288</v>
      </c>
      <c r="AN60" s="418"/>
      <c r="AO60" s="418">
        <f>AO51+AO52+AO53+AO54+AO55+AO57+AO58+AO59</f>
        <v>1437</v>
      </c>
      <c r="AP60" s="418"/>
      <c r="AQ60" s="418">
        <f>AQ51+AQ52+AQ53+AQ54+AQ55+AQ57+AQ58+AQ59</f>
        <v>17.5</v>
      </c>
      <c r="AR60" s="418"/>
      <c r="AS60" s="418"/>
      <c r="AT60" s="418"/>
      <c r="AU60" s="418">
        <f>AU51+AU52+AU53+AU54+AU55+AU57+AU58+AU59</f>
        <v>2</v>
      </c>
      <c r="AV60" s="418"/>
      <c r="AW60" s="418"/>
      <c r="AX60" s="418"/>
      <c r="AY60" s="418">
        <f>AY51+AY52+AY53+AY54+AY55+AY57+AY58+AY59</f>
        <v>4</v>
      </c>
      <c r="AZ60" s="418"/>
      <c r="BA60" s="418"/>
      <c r="BB60" s="418"/>
      <c r="BC60" s="418"/>
      <c r="BD60" s="418"/>
      <c r="BE60" s="418"/>
      <c r="BF60" s="418"/>
      <c r="BG60" s="392"/>
      <c r="BH60" s="226"/>
      <c r="BI60" s="227"/>
      <c r="BJ60" s="354"/>
      <c r="BK60" s="355"/>
      <c r="BL60" s="355"/>
      <c r="BM60" s="356"/>
    </row>
    <row r="61" spans="4:65" s="33" customFormat="1" ht="27" thickBot="1" x14ac:dyDescent="0.4">
      <c r="D61" s="377" t="s">
        <v>83</v>
      </c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9"/>
      <c r="U61" s="421">
        <f>U60+U49</f>
        <v>6</v>
      </c>
      <c r="V61" s="422"/>
      <c r="W61" s="421">
        <f>W60+W49</f>
        <v>12</v>
      </c>
      <c r="X61" s="422"/>
      <c r="Y61" s="421">
        <f>Y60+Y49</f>
        <v>5</v>
      </c>
      <c r="Z61" s="422"/>
      <c r="AA61" s="421">
        <f>AA60+AA49</f>
        <v>12</v>
      </c>
      <c r="AB61" s="422"/>
      <c r="AC61" s="421">
        <f>AC60+AC49</f>
        <v>90</v>
      </c>
      <c r="AD61" s="422"/>
      <c r="AE61" s="421">
        <f>AE60+AE49</f>
        <v>2700</v>
      </c>
      <c r="AF61" s="422"/>
      <c r="AG61" s="421">
        <f>AG60+AG49</f>
        <v>873</v>
      </c>
      <c r="AH61" s="422"/>
      <c r="AI61" s="421">
        <f>AI60+AI49</f>
        <v>261</v>
      </c>
      <c r="AJ61" s="422"/>
      <c r="AK61" s="421">
        <f>AK60+AK49</f>
        <v>288</v>
      </c>
      <c r="AL61" s="422"/>
      <c r="AM61" s="421">
        <f>AM60+AM49</f>
        <v>324</v>
      </c>
      <c r="AN61" s="422"/>
      <c r="AO61" s="421">
        <f>AO60+AO49</f>
        <v>1827</v>
      </c>
      <c r="AP61" s="422"/>
      <c r="AQ61" s="423">
        <f>AQ60+AQ49</f>
        <v>24.5</v>
      </c>
      <c r="AR61" s="424"/>
      <c r="AS61" s="424"/>
      <c r="AT61" s="425"/>
      <c r="AU61" s="423">
        <f>AU60+AU49</f>
        <v>7</v>
      </c>
      <c r="AV61" s="424"/>
      <c r="AW61" s="424"/>
      <c r="AX61" s="425"/>
      <c r="AY61" s="423">
        <f>AY60+AY49</f>
        <v>17</v>
      </c>
      <c r="AZ61" s="424"/>
      <c r="BA61" s="424"/>
      <c r="BB61" s="425"/>
      <c r="BC61" s="423"/>
      <c r="BD61" s="424"/>
      <c r="BE61" s="424"/>
      <c r="BF61" s="425"/>
      <c r="BH61" s="231" t="s">
        <v>118</v>
      </c>
      <c r="BI61" s="229"/>
      <c r="BJ61" s="229"/>
      <c r="BL61" s="33" t="s">
        <v>118</v>
      </c>
    </row>
    <row r="62" spans="4:65" s="44" customFormat="1" ht="25.9" customHeight="1" thickBot="1" x14ac:dyDescent="0.4">
      <c r="D62" s="394" t="s">
        <v>84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6"/>
      <c r="BG62" s="26"/>
      <c r="BH62" s="232"/>
      <c r="BI62" s="45"/>
      <c r="BJ62" s="45"/>
    </row>
    <row r="63" spans="4:65" s="26" customFormat="1" ht="24.6" customHeight="1" thickBot="1" x14ac:dyDescent="0.4">
      <c r="D63" s="708" t="s">
        <v>85</v>
      </c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709"/>
      <c r="U63" s="710"/>
      <c r="V63" s="710"/>
      <c r="W63" s="709"/>
      <c r="X63" s="709"/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09"/>
      <c r="AK63" s="709"/>
      <c r="AL63" s="709"/>
      <c r="AM63" s="709"/>
      <c r="AN63" s="709"/>
      <c r="AO63" s="709"/>
      <c r="AP63" s="709"/>
      <c r="AQ63" s="709"/>
      <c r="AR63" s="709"/>
      <c r="AS63" s="709"/>
      <c r="AT63" s="709"/>
      <c r="AU63" s="709"/>
      <c r="AV63" s="709"/>
      <c r="AW63" s="709"/>
      <c r="AX63" s="709"/>
      <c r="AY63" s="709"/>
      <c r="AZ63" s="709"/>
      <c r="BA63" s="709"/>
      <c r="BB63" s="709"/>
      <c r="BC63" s="709"/>
      <c r="BD63" s="709"/>
      <c r="BE63" s="709"/>
      <c r="BF63" s="711"/>
      <c r="BH63" s="232"/>
      <c r="BI63" s="28"/>
      <c r="BJ63" s="28"/>
    </row>
    <row r="64" spans="4:65" s="233" customFormat="1" ht="36" customHeight="1" x14ac:dyDescent="0.35">
      <c r="D64" s="397" t="s">
        <v>137</v>
      </c>
      <c r="E64" s="398"/>
      <c r="F64" s="399"/>
      <c r="G64" s="400" t="s">
        <v>168</v>
      </c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2"/>
      <c r="U64" s="357">
        <v>2</v>
      </c>
      <c r="V64" s="357"/>
      <c r="W64" s="357"/>
      <c r="X64" s="357"/>
      <c r="Y64" s="357">
        <v>2</v>
      </c>
      <c r="Z64" s="357"/>
      <c r="AA64" s="357">
        <v>2</v>
      </c>
      <c r="AB64" s="357"/>
      <c r="AC64" s="357">
        <v>8</v>
      </c>
      <c r="AD64" s="357"/>
      <c r="AE64" s="358">
        <f t="shared" ref="AE64:AE69" si="14">AC64*30</f>
        <v>240</v>
      </c>
      <c r="AF64" s="359"/>
      <c r="AG64" s="358">
        <f t="shared" ref="AG64:AG69" si="15">AI64+AK64+AM64</f>
        <v>126</v>
      </c>
      <c r="AH64" s="360"/>
      <c r="AI64" s="358">
        <v>72</v>
      </c>
      <c r="AJ64" s="359"/>
      <c r="AK64" s="360">
        <v>9</v>
      </c>
      <c r="AL64" s="359"/>
      <c r="AM64" s="361">
        <v>45</v>
      </c>
      <c r="AN64" s="362"/>
      <c r="AO64" s="358">
        <f t="shared" ref="AO64:AO69" si="16">AE64-AG64</f>
        <v>114</v>
      </c>
      <c r="AP64" s="359"/>
      <c r="AQ64" s="363"/>
      <c r="AR64" s="364"/>
      <c r="AS64" s="364"/>
      <c r="AT64" s="365"/>
      <c r="AU64" s="363">
        <v>7</v>
      </c>
      <c r="AV64" s="364"/>
      <c r="AW64" s="364"/>
      <c r="AX64" s="365"/>
      <c r="AY64" s="363"/>
      <c r="AZ64" s="364"/>
      <c r="BA64" s="364"/>
      <c r="BB64" s="365"/>
      <c r="BC64" s="363"/>
      <c r="BD64" s="364"/>
      <c r="BE64" s="364"/>
      <c r="BF64" s="365"/>
      <c r="BH64" s="228"/>
      <c r="BI64" s="234"/>
      <c r="BJ64" s="234"/>
    </row>
    <row r="65" spans="3:65" s="233" customFormat="1" ht="36" customHeight="1" x14ac:dyDescent="0.35">
      <c r="D65" s="397" t="s">
        <v>141</v>
      </c>
      <c r="E65" s="398"/>
      <c r="F65" s="399"/>
      <c r="G65" s="400" t="s">
        <v>169</v>
      </c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2"/>
      <c r="U65" s="357">
        <v>2</v>
      </c>
      <c r="V65" s="357"/>
      <c r="W65" s="357"/>
      <c r="X65" s="357"/>
      <c r="Y65" s="357"/>
      <c r="Z65" s="357"/>
      <c r="AA65" s="357">
        <v>2</v>
      </c>
      <c r="AB65" s="357"/>
      <c r="AC65" s="357">
        <v>4</v>
      </c>
      <c r="AD65" s="357"/>
      <c r="AE65" s="358">
        <f t="shared" si="14"/>
        <v>120</v>
      </c>
      <c r="AF65" s="359"/>
      <c r="AG65" s="358">
        <f t="shared" si="15"/>
        <v>54</v>
      </c>
      <c r="AH65" s="360"/>
      <c r="AI65" s="358">
        <v>36</v>
      </c>
      <c r="AJ65" s="359"/>
      <c r="AK65" s="360">
        <v>18</v>
      </c>
      <c r="AL65" s="359"/>
      <c r="AM65" s="576"/>
      <c r="AN65" s="577"/>
      <c r="AO65" s="358">
        <f t="shared" si="16"/>
        <v>66</v>
      </c>
      <c r="AP65" s="359"/>
      <c r="AQ65" s="363"/>
      <c r="AR65" s="364"/>
      <c r="AS65" s="364"/>
      <c r="AT65" s="365"/>
      <c r="AU65" s="363">
        <v>3</v>
      </c>
      <c r="AV65" s="364"/>
      <c r="AW65" s="364"/>
      <c r="AX65" s="365"/>
      <c r="AY65" s="363"/>
      <c r="AZ65" s="364"/>
      <c r="BA65" s="364"/>
      <c r="BB65" s="365"/>
      <c r="BC65" s="363"/>
      <c r="BD65" s="364"/>
      <c r="BE65" s="364"/>
      <c r="BF65" s="365"/>
      <c r="BH65" s="228"/>
      <c r="BI65" s="234" t="s">
        <v>118</v>
      </c>
      <c r="BJ65" s="234"/>
    </row>
    <row r="66" spans="3:65" s="233" customFormat="1" ht="32.450000000000003" customHeight="1" x14ac:dyDescent="0.35">
      <c r="D66" s="397" t="s">
        <v>142</v>
      </c>
      <c r="E66" s="398"/>
      <c r="F66" s="399"/>
      <c r="G66" s="400" t="s">
        <v>201</v>
      </c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2"/>
      <c r="U66" s="357">
        <v>2</v>
      </c>
      <c r="V66" s="357"/>
      <c r="W66" s="357"/>
      <c r="X66" s="357"/>
      <c r="Y66" s="357"/>
      <c r="Z66" s="357"/>
      <c r="AA66" s="357">
        <v>2</v>
      </c>
      <c r="AB66" s="357"/>
      <c r="AC66" s="357">
        <v>4</v>
      </c>
      <c r="AD66" s="357"/>
      <c r="AE66" s="358">
        <f t="shared" si="14"/>
        <v>120</v>
      </c>
      <c r="AF66" s="359"/>
      <c r="AG66" s="358">
        <f t="shared" si="15"/>
        <v>54</v>
      </c>
      <c r="AH66" s="360"/>
      <c r="AI66" s="358">
        <v>36</v>
      </c>
      <c r="AJ66" s="359"/>
      <c r="AK66" s="360">
        <v>18</v>
      </c>
      <c r="AL66" s="359"/>
      <c r="AM66" s="576"/>
      <c r="AN66" s="577"/>
      <c r="AO66" s="358">
        <f t="shared" si="16"/>
        <v>66</v>
      </c>
      <c r="AP66" s="359"/>
      <c r="AQ66" s="357"/>
      <c r="AR66" s="357"/>
      <c r="AS66" s="357"/>
      <c r="AT66" s="357"/>
      <c r="AU66" s="357">
        <v>3</v>
      </c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H66" s="228"/>
      <c r="BI66" s="234"/>
      <c r="BJ66" s="234"/>
    </row>
    <row r="67" spans="3:65" s="233" customFormat="1" ht="30" customHeight="1" x14ac:dyDescent="0.35">
      <c r="D67" s="397" t="s">
        <v>143</v>
      </c>
      <c r="E67" s="398"/>
      <c r="F67" s="399"/>
      <c r="G67" s="400" t="s">
        <v>171</v>
      </c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2"/>
      <c r="U67" s="357"/>
      <c r="V67" s="357"/>
      <c r="W67" s="357">
        <v>2</v>
      </c>
      <c r="X67" s="357"/>
      <c r="Y67" s="357"/>
      <c r="Z67" s="357"/>
      <c r="AA67" s="357">
        <v>2</v>
      </c>
      <c r="AB67" s="357"/>
      <c r="AC67" s="357">
        <v>4</v>
      </c>
      <c r="AD67" s="357"/>
      <c r="AE67" s="358">
        <f t="shared" si="14"/>
        <v>120</v>
      </c>
      <c r="AF67" s="359"/>
      <c r="AG67" s="358">
        <f t="shared" si="15"/>
        <v>54</v>
      </c>
      <c r="AH67" s="360"/>
      <c r="AI67" s="357">
        <v>36</v>
      </c>
      <c r="AJ67" s="357"/>
      <c r="AK67" s="357">
        <v>18</v>
      </c>
      <c r="AL67" s="357"/>
      <c r="AM67" s="357"/>
      <c r="AN67" s="357"/>
      <c r="AO67" s="358">
        <f t="shared" si="16"/>
        <v>66</v>
      </c>
      <c r="AP67" s="359"/>
      <c r="AQ67" s="357"/>
      <c r="AR67" s="357"/>
      <c r="AS67" s="357"/>
      <c r="AT67" s="357"/>
      <c r="AU67" s="357">
        <v>3</v>
      </c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K67" s="233" t="s">
        <v>118</v>
      </c>
    </row>
    <row r="68" spans="3:65" s="233" customFormat="1" ht="36" customHeight="1" x14ac:dyDescent="0.35">
      <c r="D68" s="397" t="s">
        <v>144</v>
      </c>
      <c r="E68" s="398"/>
      <c r="F68" s="399"/>
      <c r="G68" s="400" t="s">
        <v>172</v>
      </c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2"/>
      <c r="U68" s="357"/>
      <c r="V68" s="357"/>
      <c r="W68" s="357">
        <v>2</v>
      </c>
      <c r="X68" s="357"/>
      <c r="Y68" s="357"/>
      <c r="Z68" s="357"/>
      <c r="AA68" s="357">
        <v>2</v>
      </c>
      <c r="AB68" s="357"/>
      <c r="AC68" s="357">
        <v>3</v>
      </c>
      <c r="AD68" s="357"/>
      <c r="AE68" s="357">
        <f t="shared" si="14"/>
        <v>90</v>
      </c>
      <c r="AF68" s="357"/>
      <c r="AG68" s="358">
        <f t="shared" si="15"/>
        <v>36</v>
      </c>
      <c r="AH68" s="360"/>
      <c r="AI68" s="358">
        <v>18</v>
      </c>
      <c r="AJ68" s="359"/>
      <c r="AK68" s="360">
        <v>18</v>
      </c>
      <c r="AL68" s="359"/>
      <c r="AM68" s="358"/>
      <c r="AN68" s="359"/>
      <c r="AO68" s="358">
        <f t="shared" si="16"/>
        <v>54</v>
      </c>
      <c r="AP68" s="359"/>
      <c r="AQ68" s="363"/>
      <c r="AR68" s="364"/>
      <c r="AS68" s="364"/>
      <c r="AT68" s="365"/>
      <c r="AU68" s="363">
        <v>2</v>
      </c>
      <c r="AV68" s="364"/>
      <c r="AW68" s="364"/>
      <c r="AX68" s="365"/>
      <c r="AY68" s="363"/>
      <c r="AZ68" s="364"/>
      <c r="BA68" s="364"/>
      <c r="BB68" s="365"/>
      <c r="BC68" s="363"/>
      <c r="BD68" s="364"/>
      <c r="BE68" s="364"/>
      <c r="BF68" s="365"/>
      <c r="BM68" s="233" t="s">
        <v>118</v>
      </c>
    </row>
    <row r="69" spans="3:65" s="233" customFormat="1" ht="24" thickBot="1" x14ac:dyDescent="0.4">
      <c r="D69" s="397" t="s">
        <v>145</v>
      </c>
      <c r="E69" s="398"/>
      <c r="F69" s="399"/>
      <c r="G69" s="431" t="s">
        <v>173</v>
      </c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357"/>
      <c r="V69" s="357"/>
      <c r="W69" s="357">
        <v>3</v>
      </c>
      <c r="X69" s="357"/>
      <c r="Y69" s="357"/>
      <c r="Z69" s="357"/>
      <c r="AA69" s="357"/>
      <c r="AB69" s="357"/>
      <c r="AC69" s="357">
        <v>7</v>
      </c>
      <c r="AD69" s="357"/>
      <c r="AE69" s="357">
        <f t="shared" si="14"/>
        <v>210</v>
      </c>
      <c r="AF69" s="357"/>
      <c r="AG69" s="358">
        <f t="shared" si="15"/>
        <v>108</v>
      </c>
      <c r="AH69" s="360"/>
      <c r="AI69" s="358"/>
      <c r="AJ69" s="359"/>
      <c r="AK69" s="360"/>
      <c r="AL69" s="359"/>
      <c r="AM69" s="358">
        <v>108</v>
      </c>
      <c r="AN69" s="359"/>
      <c r="AO69" s="358">
        <f t="shared" si="16"/>
        <v>102</v>
      </c>
      <c r="AP69" s="359"/>
      <c r="AQ69" s="357"/>
      <c r="AR69" s="357"/>
      <c r="AS69" s="357"/>
      <c r="AT69" s="357"/>
      <c r="AU69" s="406"/>
      <c r="AV69" s="406"/>
      <c r="AW69" s="406"/>
      <c r="AX69" s="406"/>
      <c r="AY69" s="406">
        <v>6</v>
      </c>
      <c r="AZ69" s="406"/>
      <c r="BA69" s="406"/>
      <c r="BB69" s="406"/>
      <c r="BC69" s="406"/>
      <c r="BD69" s="406"/>
      <c r="BE69" s="406"/>
      <c r="BF69" s="406"/>
      <c r="BH69" s="228"/>
      <c r="BI69" s="234"/>
      <c r="BJ69" s="234"/>
      <c r="BL69" s="233" t="s">
        <v>118</v>
      </c>
    </row>
    <row r="70" spans="3:65" s="33" customFormat="1" ht="51.75" customHeight="1" thickBot="1" x14ac:dyDescent="0.4">
      <c r="D70" s="374" t="s">
        <v>86</v>
      </c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6"/>
      <c r="U70" s="423">
        <v>3</v>
      </c>
      <c r="V70" s="425"/>
      <c r="W70" s="423">
        <v>3</v>
      </c>
      <c r="X70" s="425"/>
      <c r="Y70" s="423">
        <v>1</v>
      </c>
      <c r="Z70" s="425"/>
      <c r="AA70" s="423">
        <v>5</v>
      </c>
      <c r="AB70" s="425"/>
      <c r="AC70" s="423">
        <f>SUM(AC64:AD69)</f>
        <v>30</v>
      </c>
      <c r="AD70" s="425"/>
      <c r="AE70" s="423">
        <f>SUM(AE64:AF69)</f>
        <v>900</v>
      </c>
      <c r="AF70" s="425"/>
      <c r="AG70" s="423">
        <f>SUM(AG64:AH69)</f>
        <v>432</v>
      </c>
      <c r="AH70" s="425"/>
      <c r="AI70" s="423">
        <f>SUM(AI64:AJ69)</f>
        <v>198</v>
      </c>
      <c r="AJ70" s="425"/>
      <c r="AK70" s="423">
        <f>SUM(AK64:AL69)</f>
        <v>81</v>
      </c>
      <c r="AL70" s="425"/>
      <c r="AM70" s="423">
        <f>SUM(AM64:AN69)</f>
        <v>153</v>
      </c>
      <c r="AN70" s="425"/>
      <c r="AO70" s="423">
        <f>SUM(AO64:AP69)</f>
        <v>468</v>
      </c>
      <c r="AP70" s="425"/>
      <c r="AQ70" s="423"/>
      <c r="AR70" s="424"/>
      <c r="AS70" s="424"/>
      <c r="AT70" s="425"/>
      <c r="AU70" s="423">
        <f>SUM(AU64:AX69)</f>
        <v>18</v>
      </c>
      <c r="AV70" s="424"/>
      <c r="AW70" s="424"/>
      <c r="AX70" s="425"/>
      <c r="AY70" s="423">
        <f>SUM(AY64:BB69)</f>
        <v>6</v>
      </c>
      <c r="AZ70" s="424"/>
      <c r="BA70" s="424"/>
      <c r="BB70" s="425"/>
      <c r="BC70" s="423"/>
      <c r="BD70" s="424"/>
      <c r="BE70" s="424"/>
      <c r="BF70" s="425"/>
      <c r="BH70" s="228"/>
      <c r="BI70" s="229"/>
      <c r="BJ70" s="229"/>
    </row>
    <row r="71" spans="3:65" s="33" customFormat="1" ht="27" thickBot="1" x14ac:dyDescent="0.4">
      <c r="D71" s="377" t="s">
        <v>87</v>
      </c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9"/>
      <c r="U71" s="712">
        <f>U70</f>
        <v>3</v>
      </c>
      <c r="V71" s="422"/>
      <c r="W71" s="712">
        <f>W70</f>
        <v>3</v>
      </c>
      <c r="X71" s="422"/>
      <c r="Y71" s="712">
        <f>Y70</f>
        <v>1</v>
      </c>
      <c r="Z71" s="422"/>
      <c r="AA71" s="712">
        <f>AA70</f>
        <v>5</v>
      </c>
      <c r="AB71" s="422"/>
      <c r="AC71" s="712">
        <f>AC70</f>
        <v>30</v>
      </c>
      <c r="AD71" s="422"/>
      <c r="AE71" s="712">
        <f>AE70</f>
        <v>900</v>
      </c>
      <c r="AF71" s="422"/>
      <c r="AG71" s="712">
        <f>AG70</f>
        <v>432</v>
      </c>
      <c r="AH71" s="422"/>
      <c r="AI71" s="712">
        <f>AI70</f>
        <v>198</v>
      </c>
      <c r="AJ71" s="422"/>
      <c r="AK71" s="712">
        <f>AK70</f>
        <v>81</v>
      </c>
      <c r="AL71" s="422"/>
      <c r="AM71" s="712">
        <f>AM70</f>
        <v>153</v>
      </c>
      <c r="AN71" s="422"/>
      <c r="AO71" s="712">
        <f>AO70</f>
        <v>468</v>
      </c>
      <c r="AP71" s="422"/>
      <c r="AQ71" s="713"/>
      <c r="AR71" s="714"/>
      <c r="AS71" s="714"/>
      <c r="AT71" s="715"/>
      <c r="AU71" s="713">
        <f>AU70</f>
        <v>18</v>
      </c>
      <c r="AV71" s="714"/>
      <c r="AW71" s="714"/>
      <c r="AX71" s="715"/>
      <c r="AY71" s="713">
        <f>AY70</f>
        <v>6</v>
      </c>
      <c r="AZ71" s="714"/>
      <c r="BA71" s="714"/>
      <c r="BB71" s="715"/>
      <c r="BC71" s="713"/>
      <c r="BD71" s="714"/>
      <c r="BE71" s="714"/>
      <c r="BF71" s="715"/>
      <c r="BH71" s="229"/>
      <c r="BI71" s="229"/>
      <c r="BJ71" s="229"/>
    </row>
    <row r="72" spans="3:65" s="235" customFormat="1" ht="27" thickBot="1" x14ac:dyDescent="0.4">
      <c r="D72" s="380" t="s">
        <v>88</v>
      </c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2"/>
      <c r="U72" s="723">
        <f>U71+U61</f>
        <v>9</v>
      </c>
      <c r="V72" s="723"/>
      <c r="W72" s="723">
        <f>W71+W61</f>
        <v>15</v>
      </c>
      <c r="X72" s="723"/>
      <c r="Y72" s="723">
        <f>Y71+Y61</f>
        <v>6</v>
      </c>
      <c r="Z72" s="723"/>
      <c r="AA72" s="723">
        <f>AA71+AA61</f>
        <v>17</v>
      </c>
      <c r="AB72" s="723"/>
      <c r="AC72" s="723">
        <f>AC71+AC61</f>
        <v>120</v>
      </c>
      <c r="AD72" s="723"/>
      <c r="AE72" s="723">
        <f>AE71+AE61</f>
        <v>3600</v>
      </c>
      <c r="AF72" s="723"/>
      <c r="AG72" s="723">
        <f>AG71+AG61</f>
        <v>1305</v>
      </c>
      <c r="AH72" s="723"/>
      <c r="AI72" s="723">
        <f>AI71+AI61</f>
        <v>459</v>
      </c>
      <c r="AJ72" s="723"/>
      <c r="AK72" s="723">
        <f>AK71+AK61</f>
        <v>369</v>
      </c>
      <c r="AL72" s="723"/>
      <c r="AM72" s="723">
        <f>AM71+AM61</f>
        <v>477</v>
      </c>
      <c r="AN72" s="723"/>
      <c r="AO72" s="723">
        <f>AO71+AO61</f>
        <v>2295</v>
      </c>
      <c r="AP72" s="723"/>
      <c r="AQ72" s="716">
        <f>AQ71+AQ61</f>
        <v>24.5</v>
      </c>
      <c r="AR72" s="717"/>
      <c r="AS72" s="717"/>
      <c r="AT72" s="718"/>
      <c r="AU72" s="716">
        <f>AU71+AU61</f>
        <v>25</v>
      </c>
      <c r="AV72" s="717"/>
      <c r="AW72" s="717"/>
      <c r="AX72" s="718"/>
      <c r="AY72" s="716">
        <f>AY71+AY61</f>
        <v>23</v>
      </c>
      <c r="AZ72" s="717"/>
      <c r="BA72" s="717"/>
      <c r="BB72" s="718"/>
      <c r="BC72" s="716"/>
      <c r="BD72" s="717"/>
      <c r="BE72" s="717"/>
      <c r="BF72" s="718"/>
      <c r="BH72" s="236"/>
      <c r="BI72" s="236"/>
      <c r="BJ72" s="236"/>
    </row>
    <row r="73" spans="3:65" s="36" customFormat="1" ht="27" thickBot="1" x14ac:dyDescent="0.25">
      <c r="F73" s="81"/>
      <c r="H73" s="49"/>
      <c r="I73" s="49"/>
      <c r="J73" s="237"/>
      <c r="K73" s="238"/>
      <c r="L73" s="238"/>
      <c r="M73" s="238"/>
      <c r="N73" s="238"/>
      <c r="O73" s="238"/>
      <c r="P73" s="238"/>
      <c r="Q73" s="238"/>
      <c r="R73" s="238"/>
      <c r="S73" s="238"/>
      <c r="T73" s="239"/>
      <c r="U73" s="383" t="s">
        <v>89</v>
      </c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5"/>
      <c r="AQ73" s="716">
        <v>3</v>
      </c>
      <c r="AR73" s="717"/>
      <c r="AS73" s="717"/>
      <c r="AT73" s="718"/>
      <c r="AU73" s="716">
        <v>3</v>
      </c>
      <c r="AV73" s="717"/>
      <c r="AW73" s="717"/>
      <c r="AX73" s="718"/>
      <c r="AY73" s="721">
        <v>3</v>
      </c>
      <c r="AZ73" s="717"/>
      <c r="BA73" s="717"/>
      <c r="BB73" s="722"/>
      <c r="BC73" s="716"/>
      <c r="BD73" s="717"/>
      <c r="BE73" s="717"/>
      <c r="BF73" s="718"/>
      <c r="BH73" s="51"/>
      <c r="BI73" s="51"/>
      <c r="BJ73" s="51"/>
    </row>
    <row r="74" spans="3:65" s="36" customFormat="1" ht="27" thickBot="1" x14ac:dyDescent="0.25">
      <c r="C74" s="240"/>
      <c r="D74" s="49"/>
      <c r="E74" s="343"/>
      <c r="F74" s="343"/>
      <c r="G74" s="49"/>
      <c r="I74" s="49"/>
      <c r="J74" s="237"/>
      <c r="K74" s="238"/>
      <c r="L74" s="238"/>
      <c r="M74" s="238"/>
      <c r="N74" s="238"/>
      <c r="O74" s="238"/>
      <c r="P74" s="238"/>
      <c r="Q74" s="238"/>
      <c r="R74" s="238"/>
      <c r="S74" s="238"/>
      <c r="T74" s="239"/>
      <c r="U74" s="386" t="s">
        <v>90</v>
      </c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8"/>
      <c r="AQ74" s="716">
        <v>4</v>
      </c>
      <c r="AR74" s="717"/>
      <c r="AS74" s="717"/>
      <c r="AT74" s="718"/>
      <c r="AU74" s="716">
        <v>6</v>
      </c>
      <c r="AV74" s="717"/>
      <c r="AW74" s="717"/>
      <c r="AX74" s="718"/>
      <c r="AY74" s="716">
        <v>4</v>
      </c>
      <c r="AZ74" s="717"/>
      <c r="BA74" s="717"/>
      <c r="BB74" s="718"/>
      <c r="BC74" s="716">
        <v>1</v>
      </c>
      <c r="BD74" s="717"/>
      <c r="BE74" s="717"/>
      <c r="BF74" s="718"/>
      <c r="BH74" s="51"/>
      <c r="BI74" s="51"/>
      <c r="BJ74" s="51"/>
    </row>
    <row r="75" spans="3:65" s="36" customFormat="1" ht="27" thickBot="1" x14ac:dyDescent="0.25">
      <c r="C75" s="240"/>
      <c r="D75" s="49"/>
      <c r="E75" s="343"/>
      <c r="F75" s="343"/>
      <c r="G75" s="49"/>
      <c r="I75" s="49"/>
      <c r="J75" s="237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383" t="s">
        <v>103</v>
      </c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5"/>
      <c r="AQ75" s="716"/>
      <c r="AR75" s="717"/>
      <c r="AS75" s="717"/>
      <c r="AT75" s="718"/>
      <c r="AU75" s="716"/>
      <c r="AV75" s="717"/>
      <c r="AW75" s="717"/>
      <c r="AX75" s="718"/>
      <c r="AY75" s="716"/>
      <c r="AZ75" s="717"/>
      <c r="BA75" s="717"/>
      <c r="BB75" s="718"/>
      <c r="BC75" s="716"/>
      <c r="BD75" s="717"/>
      <c r="BE75" s="717"/>
      <c r="BF75" s="718"/>
      <c r="BH75" s="51"/>
      <c r="BI75" s="51"/>
      <c r="BJ75" s="51"/>
    </row>
    <row r="76" spans="3:65" s="46" customFormat="1" ht="27" thickBot="1" x14ac:dyDescent="0.25">
      <c r="C76" s="47"/>
      <c r="D76" s="49"/>
      <c r="E76" s="343"/>
      <c r="F76" s="343"/>
      <c r="G76" s="49"/>
      <c r="I76" s="49"/>
      <c r="J76" s="237"/>
      <c r="K76" s="238"/>
      <c r="L76" s="238"/>
      <c r="M76" s="238"/>
      <c r="N76" s="238"/>
      <c r="O76" s="238"/>
      <c r="P76" s="238"/>
      <c r="Q76" s="238"/>
      <c r="R76" s="238"/>
      <c r="S76" s="238"/>
      <c r="T76" s="239"/>
      <c r="U76" s="389" t="s">
        <v>104</v>
      </c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1"/>
      <c r="AQ76" s="716">
        <v>1</v>
      </c>
      <c r="AR76" s="717"/>
      <c r="AS76" s="717"/>
      <c r="AT76" s="718"/>
      <c r="AU76" s="716">
        <v>1</v>
      </c>
      <c r="AV76" s="717"/>
      <c r="AW76" s="717"/>
      <c r="AX76" s="718"/>
      <c r="AY76" s="716"/>
      <c r="AZ76" s="717"/>
      <c r="BA76" s="717"/>
      <c r="BB76" s="718"/>
      <c r="BC76" s="716"/>
      <c r="BD76" s="717"/>
      <c r="BE76" s="717"/>
      <c r="BF76" s="718"/>
      <c r="BG76" s="51"/>
      <c r="BH76" s="51"/>
      <c r="BI76" s="51"/>
      <c r="BJ76" s="51"/>
    </row>
    <row r="77" spans="3:65" s="46" customFormat="1" ht="13.15" customHeight="1" x14ac:dyDescent="0.3">
      <c r="C77" s="47"/>
      <c r="D77" s="49"/>
      <c r="E77" s="343"/>
      <c r="F77" s="343"/>
      <c r="G77" s="49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7"/>
      <c r="V77" s="57"/>
      <c r="W77" s="58"/>
      <c r="X77" s="58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51"/>
      <c r="BH77" s="51"/>
      <c r="BI77" s="51"/>
      <c r="BJ77" s="51"/>
    </row>
    <row r="78" spans="3:65" s="29" customFormat="1" ht="26.25" x14ac:dyDescent="0.4">
      <c r="G78" s="242"/>
      <c r="H78" s="242"/>
      <c r="I78" s="242"/>
      <c r="J78" s="243" t="s">
        <v>91</v>
      </c>
      <c r="K78" s="243"/>
      <c r="L78" s="243"/>
      <c r="M78" s="243"/>
      <c r="N78" s="243"/>
      <c r="O78" s="243"/>
      <c r="P78" s="243"/>
      <c r="Q78" s="243"/>
      <c r="R78" s="243"/>
      <c r="S78" s="244"/>
      <c r="T78" s="244"/>
      <c r="U78" s="244"/>
      <c r="V78" s="245"/>
      <c r="W78" s="246"/>
      <c r="X78" s="247"/>
      <c r="Y78" s="247"/>
      <c r="Z78" s="248" t="s">
        <v>92</v>
      </c>
      <c r="AA78" s="368" t="s">
        <v>212</v>
      </c>
      <c r="AB78" s="368"/>
      <c r="AC78" s="368"/>
      <c r="AD78" s="368"/>
      <c r="AE78" s="368"/>
      <c r="AF78" s="368"/>
      <c r="AG78" s="248" t="s">
        <v>92</v>
      </c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</row>
    <row r="79" spans="3:65" s="29" customFormat="1" ht="15.6" customHeight="1" x14ac:dyDescent="0.4">
      <c r="D79" s="249"/>
      <c r="E79" s="250"/>
      <c r="F79" s="250"/>
      <c r="G79" s="251"/>
      <c r="H79" s="251"/>
      <c r="I79" s="251"/>
      <c r="J79" s="252"/>
      <c r="K79" s="252"/>
      <c r="L79" s="253"/>
      <c r="M79" s="254"/>
      <c r="N79" s="254"/>
      <c r="O79" s="254"/>
      <c r="P79" s="255"/>
      <c r="Q79" s="369"/>
      <c r="R79" s="369"/>
      <c r="S79" s="369"/>
      <c r="T79" s="369"/>
      <c r="U79" s="256"/>
      <c r="V79" s="254"/>
      <c r="W79" s="254"/>
      <c r="X79" s="254"/>
      <c r="Y79" s="254"/>
      <c r="Z79" s="370"/>
      <c r="AA79" s="370"/>
      <c r="AB79" s="370"/>
      <c r="AC79" s="370"/>
      <c r="AD79" s="370"/>
      <c r="AE79" s="370"/>
      <c r="AF79" s="370"/>
      <c r="AG79" s="257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8"/>
      <c r="BH79" s="258"/>
      <c r="BI79" s="258"/>
      <c r="BJ79" s="258"/>
    </row>
    <row r="80" spans="3:65" s="46" customFormat="1" ht="18" customHeight="1" x14ac:dyDescent="0.3">
      <c r="D80" s="325"/>
      <c r="E80" s="81"/>
      <c r="F80" s="81"/>
      <c r="G80" s="271"/>
      <c r="H80" s="326"/>
      <c r="I80" s="326"/>
      <c r="J80" s="327" t="s">
        <v>93</v>
      </c>
      <c r="K80" s="327"/>
      <c r="L80" s="327"/>
      <c r="M80" s="327"/>
      <c r="N80" s="327"/>
      <c r="O80" s="327"/>
      <c r="P80" s="327"/>
      <c r="Q80" s="327"/>
      <c r="R80" s="327"/>
      <c r="S80" s="328"/>
      <c r="T80" s="328"/>
      <c r="U80" s="328"/>
      <c r="V80" s="329"/>
      <c r="W80" s="330"/>
      <c r="X80" s="331"/>
      <c r="Y80" s="331"/>
      <c r="Z80" s="332" t="s">
        <v>92</v>
      </c>
      <c r="AA80" s="341" t="s">
        <v>117</v>
      </c>
      <c r="AB80" s="341"/>
      <c r="AC80" s="341"/>
      <c r="AD80" s="341"/>
      <c r="AE80" s="341"/>
      <c r="AF80" s="341"/>
      <c r="AG80" s="332" t="s">
        <v>92</v>
      </c>
      <c r="AH80" s="333"/>
      <c r="AI80" s="334"/>
      <c r="AJ80" s="334"/>
      <c r="AK80" s="342" t="s">
        <v>233</v>
      </c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35" t="s">
        <v>234</v>
      </c>
      <c r="AW80" s="335"/>
      <c r="AX80" s="335"/>
      <c r="AY80" s="328"/>
      <c r="AZ80" s="336"/>
      <c r="BA80" s="337"/>
      <c r="BB80" s="338"/>
      <c r="BD80" s="339"/>
      <c r="BE80" s="339"/>
      <c r="BF80" s="339"/>
      <c r="BG80" s="339"/>
      <c r="BH80" s="340"/>
      <c r="BI80" s="331"/>
      <c r="BJ80" s="67"/>
    </row>
    <row r="81" spans="1:62" s="29" customFormat="1" ht="33.6" customHeight="1" x14ac:dyDescent="0.4">
      <c r="D81" s="259"/>
      <c r="E81" s="260"/>
      <c r="F81" s="260"/>
      <c r="G81" s="249"/>
      <c r="H81" s="250"/>
      <c r="I81" s="250"/>
      <c r="J81" s="243"/>
      <c r="K81" s="243"/>
      <c r="L81" s="243"/>
      <c r="M81" s="243"/>
      <c r="N81" s="243"/>
      <c r="O81" s="243"/>
      <c r="P81" s="243"/>
      <c r="Q81" s="243"/>
      <c r="R81" s="243"/>
      <c r="S81" s="263"/>
      <c r="T81" s="263"/>
      <c r="U81" s="263"/>
      <c r="V81" s="266"/>
      <c r="W81" s="247"/>
      <c r="X81" s="247"/>
      <c r="Y81" s="247"/>
      <c r="Z81" s="264"/>
      <c r="AA81" s="267"/>
      <c r="AB81" s="267"/>
      <c r="AC81" s="267"/>
      <c r="AD81" s="267"/>
      <c r="AE81" s="267"/>
      <c r="AF81" s="267"/>
      <c r="AG81" s="264"/>
      <c r="AH81" s="261"/>
      <c r="AI81" s="262"/>
      <c r="AJ81" s="26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268"/>
      <c r="AW81" s="268"/>
      <c r="AX81" s="268"/>
      <c r="AY81" s="263"/>
      <c r="AZ81" s="263"/>
      <c r="BA81" s="269"/>
      <c r="BB81" s="266"/>
      <c r="BD81" s="270"/>
      <c r="BE81" s="270"/>
      <c r="BF81" s="270"/>
      <c r="BG81" s="270"/>
      <c r="BH81" s="264"/>
      <c r="BI81" s="247"/>
      <c r="BJ81" s="265"/>
    </row>
    <row r="82" spans="1:62" s="36" customFormat="1" ht="19.5" customHeight="1" x14ac:dyDescent="0.3">
      <c r="A82" s="68"/>
      <c r="B82" s="69"/>
      <c r="C82" s="70"/>
      <c r="D82" s="2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G82" s="272"/>
      <c r="AH82" s="272"/>
      <c r="AI82" s="272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372"/>
      <c r="AX82" s="372"/>
      <c r="AY82" s="372"/>
      <c r="AZ82" s="372"/>
      <c r="BA82" s="372"/>
      <c r="BB82" s="373"/>
      <c r="BC82" s="373"/>
      <c r="BD82" s="373"/>
      <c r="BE82" s="373"/>
      <c r="BF82" s="373"/>
      <c r="BG82" s="373"/>
    </row>
    <row r="83" spans="1:62" s="36" customFormat="1" ht="19.5" customHeight="1" x14ac:dyDescent="0.3">
      <c r="A83" s="68"/>
      <c r="B83" s="69"/>
      <c r="C83" s="74"/>
      <c r="D83" s="2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AG83" s="274"/>
      <c r="AH83" s="274"/>
      <c r="AI83" s="274"/>
      <c r="AJ83" s="274"/>
      <c r="AK83" s="275"/>
      <c r="AL83" s="276"/>
      <c r="AM83" s="276"/>
      <c r="AN83" s="276"/>
      <c r="AO83" s="276"/>
      <c r="AP83" s="277"/>
      <c r="AQ83" s="278"/>
      <c r="AR83" s="65"/>
      <c r="AS83" s="65"/>
      <c r="AT83" s="65"/>
      <c r="AU83" s="279"/>
      <c r="AV83" s="279"/>
      <c r="AW83" s="279"/>
      <c r="AX83" s="279"/>
      <c r="AY83" s="279"/>
      <c r="AZ83" s="279"/>
      <c r="BA83" s="65"/>
      <c r="BB83" s="65"/>
      <c r="BC83" s="62"/>
      <c r="BD83" s="65"/>
      <c r="BE83" s="64"/>
      <c r="BF83" s="65"/>
      <c r="BG83" s="65"/>
      <c r="BH83" s="65"/>
      <c r="BI83" s="65"/>
      <c r="BJ83" s="280"/>
    </row>
    <row r="84" spans="1:62" s="36" customFormat="1" ht="22.5" customHeight="1" x14ac:dyDescent="0.3">
      <c r="A84" s="68"/>
      <c r="B84" s="69"/>
      <c r="C84" s="74"/>
      <c r="D84" s="281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724"/>
      <c r="R84" s="724"/>
      <c r="S84" s="724"/>
      <c r="T84" s="724"/>
      <c r="U84" s="724"/>
      <c r="V84" s="724"/>
      <c r="W84" s="724"/>
      <c r="X84" s="724"/>
      <c r="Y84" s="724"/>
      <c r="Z84" s="724"/>
      <c r="AA84" s="724"/>
      <c r="AB84" s="724"/>
      <c r="AC84" s="724"/>
      <c r="AD84" s="724"/>
      <c r="AE84" s="724"/>
      <c r="AF84" s="724"/>
      <c r="AG84" s="274"/>
      <c r="AH84" s="274"/>
      <c r="AI84" s="274"/>
      <c r="AJ84" s="274"/>
      <c r="AK84" s="275"/>
      <c r="AL84" s="281"/>
      <c r="AM84" s="281"/>
      <c r="AN84" s="281"/>
      <c r="AO84" s="281"/>
      <c r="AP84" s="281"/>
      <c r="AQ84" s="281"/>
      <c r="AR84" s="281"/>
      <c r="AS84" s="281"/>
      <c r="AT84" s="281"/>
      <c r="AU84" s="279"/>
      <c r="AV84" s="279"/>
      <c r="AW84" s="279"/>
      <c r="AX84" s="282"/>
      <c r="AY84" s="283"/>
      <c r="AZ84" s="283"/>
      <c r="BA84" s="284"/>
      <c r="BB84" s="285"/>
      <c r="BC84" s="286"/>
      <c r="BD84" s="283"/>
      <c r="BE84" s="285"/>
      <c r="BF84" s="286"/>
      <c r="BG84" s="287"/>
      <c r="BH84" s="288"/>
      <c r="BI84" s="286"/>
      <c r="BJ84" s="287"/>
    </row>
    <row r="85" spans="1:62" s="46" customFormat="1" ht="20.100000000000001" customHeight="1" x14ac:dyDescent="0.2">
      <c r="D85" s="59"/>
      <c r="E85" s="60"/>
      <c r="F85" s="61"/>
      <c r="G85" s="61"/>
      <c r="H85" s="61"/>
      <c r="I85" s="61"/>
      <c r="J85" s="61"/>
      <c r="K85" s="61"/>
      <c r="L85" s="61"/>
      <c r="M85" s="61"/>
      <c r="N85" s="62"/>
      <c r="O85" s="61"/>
      <c r="P85" s="61"/>
      <c r="Q85" s="62"/>
      <c r="R85" s="61"/>
      <c r="S85" s="63"/>
      <c r="T85" s="64"/>
      <c r="U85" s="65"/>
      <c r="V85" s="66"/>
      <c r="W85" s="66"/>
      <c r="X85" s="66"/>
      <c r="Y85" s="289"/>
      <c r="Z85" s="65"/>
      <c r="AA85" s="64"/>
      <c r="AB85" s="290"/>
      <c r="AC85" s="60"/>
      <c r="AD85" s="60"/>
      <c r="AE85" s="60"/>
      <c r="AF85" s="60"/>
      <c r="AG85" s="60"/>
      <c r="AH85" s="60"/>
      <c r="AI85" s="60"/>
      <c r="AJ85" s="60"/>
      <c r="AK85" s="60"/>
      <c r="AL85" s="59"/>
      <c r="AM85" s="60"/>
      <c r="AN85" s="61"/>
      <c r="AO85" s="291"/>
      <c r="AP85" s="291"/>
      <c r="AQ85" s="61"/>
      <c r="AR85" s="65"/>
      <c r="AS85" s="65"/>
      <c r="AT85" s="65"/>
      <c r="AU85" s="279"/>
      <c r="AV85" s="349"/>
      <c r="AW85" s="349"/>
      <c r="AX85" s="349"/>
      <c r="AY85" s="349"/>
      <c r="AZ85" s="62"/>
      <c r="BA85" s="283"/>
      <c r="BB85" s="283"/>
      <c r="BC85" s="65"/>
      <c r="BD85" s="65"/>
      <c r="BE85" s="292"/>
      <c r="BF85" s="292"/>
      <c r="BG85" s="65"/>
      <c r="BH85" s="65"/>
      <c r="BI85" s="65"/>
      <c r="BJ85" s="67"/>
    </row>
    <row r="86" spans="1:62" s="46" customFormat="1" ht="18" customHeight="1" x14ac:dyDescent="0.2"/>
    <row r="87" spans="1:62" s="36" customFormat="1" ht="16.5" customHeight="1" x14ac:dyDescent="0.25">
      <c r="A87" s="68"/>
      <c r="B87" s="69"/>
      <c r="C87" s="70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Y87" s="81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</row>
    <row r="88" spans="1:62" s="36" customFormat="1" ht="15" customHeight="1" x14ac:dyDescent="0.25">
      <c r="A88" s="68"/>
      <c r="B88" s="69"/>
      <c r="C88" s="74"/>
      <c r="D88" s="74"/>
      <c r="E88" s="74"/>
      <c r="F88" s="74"/>
      <c r="G88" s="74"/>
      <c r="H88" s="74"/>
      <c r="I88" s="74"/>
      <c r="J88" s="75"/>
      <c r="K88" s="75"/>
      <c r="L88" s="75"/>
      <c r="M88" s="75"/>
      <c r="N88" s="76"/>
      <c r="O88" s="77"/>
      <c r="P88" s="77"/>
      <c r="Q88" s="77"/>
      <c r="R88" s="78"/>
      <c r="S88" s="78"/>
      <c r="T88" s="79"/>
      <c r="Y88" s="81"/>
      <c r="AO88" s="319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</row>
    <row r="89" spans="1:62" s="36" customFormat="1" ht="16.5" customHeight="1" x14ac:dyDescent="0.25">
      <c r="A89" s="68"/>
      <c r="B89" s="69"/>
      <c r="C89" s="74"/>
      <c r="D89" s="74"/>
      <c r="E89" s="74"/>
      <c r="F89" s="75"/>
      <c r="G89" s="75"/>
      <c r="H89" s="75"/>
      <c r="I89" s="75"/>
      <c r="J89" s="75"/>
      <c r="K89" s="75"/>
      <c r="L89" s="80"/>
      <c r="M89" s="75"/>
      <c r="N89" s="75"/>
      <c r="O89" s="80"/>
      <c r="P89" s="75"/>
      <c r="R89" s="81"/>
      <c r="S89" s="82"/>
      <c r="T89" s="83"/>
      <c r="U89" s="82"/>
      <c r="V89" s="351"/>
      <c r="W89" s="352"/>
      <c r="X89" s="352"/>
      <c r="Y89" s="352"/>
      <c r="Z89" s="352"/>
      <c r="AA89" s="84"/>
      <c r="AB89" s="76"/>
      <c r="AC89" s="84"/>
      <c r="AD89" s="84"/>
      <c r="AE89" s="84"/>
      <c r="AF89" s="84"/>
      <c r="AG89" s="84"/>
      <c r="AH89" s="84"/>
      <c r="AI89" s="293"/>
      <c r="AJ89" s="294"/>
      <c r="AK89" s="294"/>
      <c r="AL89" s="294"/>
      <c r="AM89" s="294"/>
      <c r="AN89" s="295"/>
      <c r="AO89" s="296"/>
      <c r="AS89" s="353"/>
      <c r="AT89" s="353"/>
      <c r="AU89" s="353"/>
      <c r="AV89" s="353"/>
      <c r="AW89" s="353"/>
      <c r="AX89" s="353"/>
      <c r="AY89" s="297"/>
      <c r="AZ89" s="297"/>
      <c r="BA89" s="298"/>
      <c r="BB89" s="298"/>
      <c r="BC89" s="299"/>
      <c r="BD89" s="53"/>
      <c r="BE89" s="53"/>
      <c r="BF89" s="53"/>
      <c r="BG89" s="53"/>
      <c r="BH89" s="54"/>
      <c r="BI89" s="55"/>
    </row>
    <row r="90" spans="1:62" s="36" customFormat="1" ht="16.5" customHeight="1" x14ac:dyDescent="0.25">
      <c r="A90" s="68"/>
      <c r="B90" s="69"/>
      <c r="C90" s="74"/>
      <c r="D90" s="74"/>
      <c r="E90" s="74"/>
      <c r="F90" s="75"/>
      <c r="G90" s="75"/>
      <c r="H90" s="75"/>
      <c r="I90" s="75"/>
      <c r="J90" s="75"/>
      <c r="K90" s="75"/>
      <c r="L90" s="80"/>
      <c r="M90" s="75"/>
      <c r="N90" s="75"/>
      <c r="O90" s="80"/>
      <c r="P90" s="75"/>
      <c r="R90" s="81"/>
      <c r="S90" s="82"/>
      <c r="T90" s="83"/>
      <c r="U90" s="82"/>
      <c r="V90" s="82"/>
      <c r="W90" s="85"/>
      <c r="Y90" s="81"/>
      <c r="Z90" s="84"/>
      <c r="AA90" s="84"/>
      <c r="AB90" s="84"/>
      <c r="AC90" s="84"/>
      <c r="AD90" s="84"/>
      <c r="AE90" s="84"/>
      <c r="AF90" s="84"/>
      <c r="AG90" s="84"/>
      <c r="AH90" s="84"/>
      <c r="AI90" s="293"/>
      <c r="AJ90" s="294"/>
      <c r="AK90" s="294"/>
      <c r="AL90" s="294"/>
      <c r="AM90" s="294"/>
      <c r="AN90" s="295"/>
      <c r="AO90" s="296"/>
      <c r="AS90" s="353"/>
      <c r="AT90" s="353"/>
      <c r="AU90" s="353"/>
      <c r="AV90" s="353"/>
      <c r="AW90" s="353"/>
      <c r="AX90" s="353"/>
      <c r="BA90" s="80"/>
      <c r="BC90" s="81"/>
      <c r="BH90" s="86"/>
      <c r="BI90" s="86"/>
    </row>
    <row r="91" spans="1:62" s="36" customFormat="1" ht="15" customHeight="1" x14ac:dyDescent="0.25">
      <c r="A91" s="68"/>
      <c r="B91" s="69"/>
      <c r="C91" s="74"/>
      <c r="D91" s="74"/>
      <c r="E91" s="74"/>
      <c r="F91" s="74"/>
      <c r="G91" s="74"/>
      <c r="H91" s="74"/>
      <c r="I91" s="74"/>
      <c r="J91" s="75"/>
      <c r="K91" s="75"/>
      <c r="L91" s="75"/>
      <c r="M91" s="75"/>
      <c r="N91" s="76"/>
      <c r="O91" s="77"/>
      <c r="P91" s="77"/>
      <c r="Q91" s="77"/>
      <c r="R91" s="78"/>
      <c r="S91" s="78"/>
      <c r="T91" s="79"/>
      <c r="U91" s="82"/>
      <c r="V91" s="82"/>
      <c r="W91" s="85"/>
      <c r="Y91" s="81"/>
      <c r="Z91" s="84"/>
      <c r="AA91" s="84"/>
      <c r="AB91" s="84"/>
      <c r="AC91" s="84"/>
      <c r="AD91" s="84"/>
      <c r="AE91" s="84"/>
      <c r="AF91" s="84"/>
      <c r="AG91" s="84"/>
      <c r="AH91" s="84"/>
      <c r="AI91" s="293"/>
      <c r="AJ91" s="294"/>
      <c r="AK91" s="294"/>
      <c r="AL91" s="294"/>
      <c r="AM91" s="294"/>
      <c r="AN91" s="295"/>
      <c r="AO91" s="296"/>
      <c r="AS91" s="320"/>
      <c r="AT91" s="320"/>
      <c r="AU91" s="320"/>
      <c r="AV91" s="320"/>
      <c r="AW91" s="320"/>
      <c r="AX91" s="320"/>
      <c r="BA91" s="80"/>
      <c r="BC91" s="81"/>
      <c r="BH91" s="86"/>
      <c r="BI91" s="86"/>
    </row>
    <row r="92" spans="1:62" s="36" customFormat="1" ht="16.5" customHeight="1" x14ac:dyDescent="0.25">
      <c r="A92" s="68"/>
      <c r="B92" s="87"/>
      <c r="C92" s="74"/>
      <c r="D92" s="74"/>
      <c r="E92" s="74"/>
      <c r="F92" s="75"/>
      <c r="G92" s="75"/>
      <c r="H92" s="75"/>
      <c r="I92" s="75"/>
      <c r="J92" s="75"/>
      <c r="K92" s="75"/>
      <c r="L92" s="80"/>
      <c r="M92" s="75"/>
      <c r="N92" s="75"/>
      <c r="O92" s="80"/>
      <c r="P92" s="75"/>
      <c r="R92" s="81"/>
      <c r="T92" s="88"/>
      <c r="U92" s="82"/>
      <c r="V92" s="351"/>
      <c r="W92" s="352"/>
      <c r="X92" s="352"/>
      <c r="Y92" s="352"/>
      <c r="Z92" s="352"/>
      <c r="AA92" s="84"/>
      <c r="AB92" s="76"/>
      <c r="AC92" s="84"/>
      <c r="AD92" s="84"/>
      <c r="AE92" s="84"/>
      <c r="AF92" s="84"/>
      <c r="AG92" s="84"/>
      <c r="AH92" s="84"/>
      <c r="AI92" s="293"/>
      <c r="AJ92" s="294"/>
      <c r="AK92" s="294"/>
      <c r="AL92" s="294"/>
      <c r="AM92" s="294"/>
      <c r="AN92" s="295"/>
      <c r="AO92" s="296"/>
      <c r="AS92" s="87"/>
      <c r="AT92" s="74"/>
      <c r="AU92" s="74"/>
      <c r="AV92" s="74"/>
      <c r="AW92" s="74"/>
      <c r="AX92" s="74"/>
      <c r="BC92" s="299"/>
      <c r="BD92" s="53"/>
      <c r="BE92" s="53"/>
      <c r="BF92" s="33"/>
      <c r="BG92" s="53"/>
      <c r="BH92" s="54"/>
      <c r="BI92" s="55"/>
    </row>
    <row r="93" spans="1:62" s="36" customFormat="1" ht="15.75" customHeight="1" x14ac:dyDescent="0.2">
      <c r="A93" s="68"/>
      <c r="B93" s="89"/>
      <c r="C93" s="90"/>
      <c r="D93" s="74"/>
      <c r="E93" s="74"/>
      <c r="F93" s="75"/>
      <c r="G93" s="75"/>
      <c r="H93" s="75"/>
      <c r="I93" s="75"/>
      <c r="J93" s="75"/>
      <c r="K93" s="75"/>
      <c r="L93" s="80"/>
      <c r="M93" s="75"/>
      <c r="N93" s="75"/>
      <c r="O93" s="80"/>
      <c r="P93" s="75"/>
      <c r="R93" s="81"/>
      <c r="T93" s="88"/>
      <c r="U93" s="82"/>
      <c r="V93" s="82"/>
      <c r="W93" s="85"/>
      <c r="Y93" s="81"/>
      <c r="Z93" s="300"/>
      <c r="AA93" s="90"/>
      <c r="AB93" s="90"/>
      <c r="AC93" s="90"/>
      <c r="AD93" s="90"/>
      <c r="AE93" s="90"/>
      <c r="AF93" s="90"/>
      <c r="AG93" s="90"/>
      <c r="AH93" s="90"/>
      <c r="AI93" s="90"/>
      <c r="AJ93" s="89"/>
      <c r="AK93" s="90"/>
      <c r="AL93" s="75"/>
      <c r="AM93" s="68"/>
      <c r="AN93" s="68"/>
      <c r="AO93" s="75"/>
      <c r="AS93" s="46"/>
      <c r="AT93" s="301"/>
      <c r="AU93" s="46"/>
      <c r="AV93" s="46"/>
      <c r="AW93" s="302"/>
      <c r="AX93" s="46"/>
      <c r="AY93" s="46"/>
      <c r="AZ93" s="46"/>
      <c r="BA93" s="80"/>
      <c r="BB93" s="80"/>
      <c r="BC93" s="91"/>
      <c r="BH93" s="91"/>
      <c r="BI93" s="91"/>
    </row>
    <row r="94" spans="1:62" ht="15.75" x14ac:dyDescent="0.25">
      <c r="D94" s="74"/>
      <c r="E94" s="74"/>
      <c r="F94" s="74"/>
      <c r="G94" s="74"/>
      <c r="H94" s="74"/>
      <c r="I94" s="74"/>
      <c r="J94" s="75"/>
      <c r="K94" s="75"/>
      <c r="L94" s="75"/>
      <c r="M94" s="75"/>
      <c r="N94" s="76"/>
      <c r="O94" s="77"/>
      <c r="P94" s="77"/>
      <c r="Q94" s="77"/>
      <c r="R94" s="78"/>
      <c r="S94" s="78"/>
      <c r="T94" s="79"/>
      <c r="U94" s="52"/>
      <c r="V94" s="52"/>
      <c r="W94" s="52"/>
      <c r="X94" s="52"/>
      <c r="AV94" s="46"/>
      <c r="AW94" s="303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</row>
    <row r="95" spans="1:62" ht="18" x14ac:dyDescent="0.25">
      <c r="D95" s="75"/>
      <c r="E95" s="75"/>
      <c r="F95" s="75"/>
      <c r="G95" s="75"/>
      <c r="H95" s="75"/>
      <c r="I95" s="75"/>
      <c r="J95" s="75"/>
      <c r="K95" s="75"/>
      <c r="L95" s="80"/>
      <c r="M95" s="75"/>
      <c r="N95" s="75"/>
      <c r="O95" s="80"/>
      <c r="P95" s="75"/>
      <c r="Q95" s="93"/>
      <c r="R95" s="81"/>
      <c r="S95" s="36"/>
      <c r="T95" s="82"/>
      <c r="Y95" s="52"/>
      <c r="Z95" s="52"/>
      <c r="AA95" s="52"/>
      <c r="AB95" s="52"/>
      <c r="AC95" s="52"/>
      <c r="AD95" s="52"/>
      <c r="AP95" s="98"/>
      <c r="AW95" s="46"/>
      <c r="AX95" s="46"/>
      <c r="AY95" s="46"/>
      <c r="AZ95" s="46"/>
      <c r="BA95" s="46"/>
      <c r="BB95" s="46"/>
      <c r="BC95" s="46"/>
      <c r="BD95" s="46"/>
      <c r="BE95" s="46"/>
      <c r="BF95" s="302"/>
      <c r="BG95" s="46"/>
      <c r="BH95" s="46"/>
      <c r="BI95" s="46"/>
      <c r="BJ95" s="46"/>
    </row>
    <row r="96" spans="1:62" ht="18" x14ac:dyDescent="0.25">
      <c r="M96" s="52"/>
      <c r="N96" s="52"/>
      <c r="O96" s="52"/>
      <c r="P96" s="52"/>
      <c r="Q96" s="95"/>
      <c r="R96" s="95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W96" s="33"/>
      <c r="AZ96" s="33"/>
      <c r="BC96" s="78"/>
      <c r="BF96" s="78"/>
      <c r="BG96" s="78"/>
      <c r="BH96" s="78"/>
      <c r="BI96" s="78"/>
    </row>
    <row r="97" spans="13:58" x14ac:dyDescent="0.2">
      <c r="M97" s="52"/>
      <c r="N97" s="52"/>
      <c r="U97" s="52"/>
      <c r="V97" s="52"/>
      <c r="W97" s="52"/>
      <c r="X97" s="52"/>
    </row>
    <row r="98" spans="13:58" ht="18" x14ac:dyDescent="0.25">
      <c r="O98" s="52"/>
      <c r="P98" s="52"/>
      <c r="Q98" s="33"/>
      <c r="R98" s="33"/>
      <c r="S98" s="52"/>
      <c r="T98" s="52"/>
      <c r="AW98" s="98"/>
      <c r="AY98" s="95"/>
    </row>
    <row r="99" spans="13:58" ht="18" x14ac:dyDescent="0.25">
      <c r="M99" s="98"/>
      <c r="N99" s="98"/>
      <c r="O99" s="52"/>
      <c r="P99" s="52"/>
      <c r="Q99" s="95"/>
      <c r="R99" s="95"/>
      <c r="S99" s="52"/>
      <c r="T99" s="52"/>
      <c r="AY99" s="95"/>
      <c r="BF99" s="95"/>
    </row>
    <row r="100" spans="13:58" x14ac:dyDescent="0.2">
      <c r="M100" s="52"/>
      <c r="N100" s="52"/>
    </row>
    <row r="102" spans="13:58" x14ac:dyDescent="0.2">
      <c r="AX102" s="95"/>
      <c r="AY102" s="95"/>
    </row>
  </sheetData>
  <mergeCells count="648">
    <mergeCell ref="AQ47:AT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U47:AX47"/>
    <mergeCell ref="AY47:BB47"/>
    <mergeCell ref="BC47:BF47"/>
    <mergeCell ref="AM46:AN46"/>
    <mergeCell ref="AO46:AP46"/>
    <mergeCell ref="AU46:AX46"/>
    <mergeCell ref="AY46:BB46"/>
    <mergeCell ref="BC46:BF46"/>
    <mergeCell ref="D46:F46"/>
    <mergeCell ref="G46:T46"/>
    <mergeCell ref="AC46:AD46"/>
    <mergeCell ref="AE46:AF46"/>
    <mergeCell ref="AG46:AH46"/>
    <mergeCell ref="AI46:AJ46"/>
    <mergeCell ref="AK46:AL46"/>
    <mergeCell ref="U46:V46"/>
    <mergeCell ref="W46:X46"/>
    <mergeCell ref="Y46:Z46"/>
    <mergeCell ref="AA46:AB46"/>
    <mergeCell ref="AQ46:AT46"/>
    <mergeCell ref="D47:F47"/>
    <mergeCell ref="G47:T47"/>
    <mergeCell ref="U47:V47"/>
    <mergeCell ref="W47:X47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BC75:BF75"/>
    <mergeCell ref="AQ76:AT76"/>
    <mergeCell ref="AU76:AX76"/>
    <mergeCell ref="AY76:BB76"/>
    <mergeCell ref="BC76:BF76"/>
    <mergeCell ref="E83:W83"/>
    <mergeCell ref="E84:AF84"/>
    <mergeCell ref="AM54:AN54"/>
    <mergeCell ref="AO54:AP54"/>
    <mergeCell ref="AQ54:AT54"/>
    <mergeCell ref="AU54:AX54"/>
    <mergeCell ref="AY54:BB54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Q75:AT75"/>
    <mergeCell ref="AU75:AX75"/>
    <mergeCell ref="AY75:BB75"/>
    <mergeCell ref="AC72:AD72"/>
    <mergeCell ref="AE72:AF72"/>
    <mergeCell ref="AG72:AH72"/>
    <mergeCell ref="AY74:BB74"/>
    <mergeCell ref="AI72:AJ72"/>
    <mergeCell ref="AK72:AL72"/>
    <mergeCell ref="AM72:AN72"/>
    <mergeCell ref="AO72:AP72"/>
    <mergeCell ref="AQ72:AT72"/>
    <mergeCell ref="AU72:AX72"/>
    <mergeCell ref="AY72:BB72"/>
    <mergeCell ref="U75:AP75"/>
    <mergeCell ref="U72:V72"/>
    <mergeCell ref="W72:X72"/>
    <mergeCell ref="Y72:Z72"/>
    <mergeCell ref="AA72:AB72"/>
    <mergeCell ref="AQ74:AT74"/>
    <mergeCell ref="AU74:AX74"/>
    <mergeCell ref="U71:V71"/>
    <mergeCell ref="W71:X71"/>
    <mergeCell ref="U70:V70"/>
    <mergeCell ref="W70:X70"/>
    <mergeCell ref="BC38:BD38"/>
    <mergeCell ref="AA22:AK22"/>
    <mergeCell ref="BC72:BF72"/>
    <mergeCell ref="AQ73:AT73"/>
    <mergeCell ref="AU73:AX73"/>
    <mergeCell ref="AY73:BB73"/>
    <mergeCell ref="BC73:BF73"/>
    <mergeCell ref="AM55:AN55"/>
    <mergeCell ref="AO55:AP55"/>
    <mergeCell ref="AQ55:AT55"/>
    <mergeCell ref="AU55:AX55"/>
    <mergeCell ref="AY55:BB55"/>
    <mergeCell ref="BC55:BF55"/>
    <mergeCell ref="AC54:AD54"/>
    <mergeCell ref="AE54:AF54"/>
    <mergeCell ref="AG54:AH54"/>
    <mergeCell ref="AI54:AJ54"/>
    <mergeCell ref="AK54:AL54"/>
    <mergeCell ref="AI69:AJ69"/>
    <mergeCell ref="AQ71:AT71"/>
    <mergeCell ref="BC74:BF74"/>
    <mergeCell ref="BC71:BF71"/>
    <mergeCell ref="AK68:AL68"/>
    <mergeCell ref="AM68:AN68"/>
    <mergeCell ref="AM71:AN71"/>
    <mergeCell ref="AO71:AP71"/>
    <mergeCell ref="BC68:BF68"/>
    <mergeCell ref="AY68:BB68"/>
    <mergeCell ref="AO70:AP70"/>
    <mergeCell ref="AQ70:AT70"/>
    <mergeCell ref="AU70:AX70"/>
    <mergeCell ref="AY70:BB70"/>
    <mergeCell ref="BC70:BF70"/>
    <mergeCell ref="AK71:AL71"/>
    <mergeCell ref="AK70:AL70"/>
    <mergeCell ref="AM70:AN70"/>
    <mergeCell ref="AY71:BB71"/>
    <mergeCell ref="AK69:AL69"/>
    <mergeCell ref="AM69:AN69"/>
    <mergeCell ref="AO69:AP69"/>
    <mergeCell ref="AQ69:AT69"/>
    <mergeCell ref="AU69:AX69"/>
    <mergeCell ref="AY69:BB69"/>
    <mergeCell ref="BC69:BF69"/>
    <mergeCell ref="AO68:AP68"/>
    <mergeCell ref="AQ68:AT68"/>
    <mergeCell ref="AU68:AX68"/>
    <mergeCell ref="Y71:Z71"/>
    <mergeCell ref="AC68:AD68"/>
    <mergeCell ref="AE68:AF68"/>
    <mergeCell ref="AG68:AH68"/>
    <mergeCell ref="AA71:AB71"/>
    <mergeCell ref="AC71:AD71"/>
    <mergeCell ref="Y70:Z70"/>
    <mergeCell ref="AA70:AB70"/>
    <mergeCell ref="AC70:AD70"/>
    <mergeCell ref="AE71:AF71"/>
    <mergeCell ref="AG71:AH71"/>
    <mergeCell ref="AI71:AJ71"/>
    <mergeCell ref="AE70:AF70"/>
    <mergeCell ref="AG70:AH70"/>
    <mergeCell ref="AI70:AJ70"/>
    <mergeCell ref="AU71:AX71"/>
    <mergeCell ref="D68:F68"/>
    <mergeCell ref="G68:T68"/>
    <mergeCell ref="U68:V68"/>
    <mergeCell ref="W68:X68"/>
    <mergeCell ref="Y68:Z68"/>
    <mergeCell ref="AA68:AB68"/>
    <mergeCell ref="AI65:AJ65"/>
    <mergeCell ref="AK65:AL65"/>
    <mergeCell ref="AM65:AN65"/>
    <mergeCell ref="D66:F66"/>
    <mergeCell ref="G66:T66"/>
    <mergeCell ref="U66:V66"/>
    <mergeCell ref="G67:T67"/>
    <mergeCell ref="U67:V67"/>
    <mergeCell ref="W67:X67"/>
    <mergeCell ref="Y67:Z67"/>
    <mergeCell ref="AI67:AJ67"/>
    <mergeCell ref="AK67:AL67"/>
    <mergeCell ref="AM67:AN67"/>
    <mergeCell ref="AE65:AF65"/>
    <mergeCell ref="D67:F67"/>
    <mergeCell ref="AI68:AJ68"/>
    <mergeCell ref="AU65:AX65"/>
    <mergeCell ref="AY67:BB67"/>
    <mergeCell ref="AO66:AP66"/>
    <mergeCell ref="AQ66:AT66"/>
    <mergeCell ref="AO65:AP65"/>
    <mergeCell ref="AQ65:AT65"/>
    <mergeCell ref="AY65:BB65"/>
    <mergeCell ref="D50:BF50"/>
    <mergeCell ref="D51:F51"/>
    <mergeCell ref="G51:T51"/>
    <mergeCell ref="U51:V51"/>
    <mergeCell ref="W51:X51"/>
    <mergeCell ref="Y51:Z51"/>
    <mergeCell ref="AA51:AB51"/>
    <mergeCell ref="BC65:BF65"/>
    <mergeCell ref="AG65:AH65"/>
    <mergeCell ref="D63:BF63"/>
    <mergeCell ref="D65:F65"/>
    <mergeCell ref="G65:T65"/>
    <mergeCell ref="U65:V65"/>
    <mergeCell ref="W65:X65"/>
    <mergeCell ref="Y65:Z65"/>
    <mergeCell ref="AA65:AB65"/>
    <mergeCell ref="AC65:AD65"/>
    <mergeCell ref="D48:F48"/>
    <mergeCell ref="G48:T48"/>
    <mergeCell ref="U48:V48"/>
    <mergeCell ref="W48:X48"/>
    <mergeCell ref="Y48:Z48"/>
    <mergeCell ref="AA48:AB48"/>
    <mergeCell ref="D49:T49"/>
    <mergeCell ref="BC49:BF49"/>
    <mergeCell ref="AA49:AB49"/>
    <mergeCell ref="AC49:AD49"/>
    <mergeCell ref="AE49:AF49"/>
    <mergeCell ref="AG49:AH49"/>
    <mergeCell ref="AI49:AJ49"/>
    <mergeCell ref="AK49:AL49"/>
    <mergeCell ref="AG48:AH48"/>
    <mergeCell ref="AI48:AJ48"/>
    <mergeCell ref="AK48:AL48"/>
    <mergeCell ref="AM48:AN48"/>
    <mergeCell ref="AU49:AX49"/>
    <mergeCell ref="AY49:BB49"/>
    <mergeCell ref="AE48:AF48"/>
    <mergeCell ref="BC48:BF48"/>
    <mergeCell ref="AY48:BB48"/>
    <mergeCell ref="AU48:AX48"/>
    <mergeCell ref="U49:V49"/>
    <mergeCell ref="W49:X49"/>
    <mergeCell ref="Y49:Z49"/>
    <mergeCell ref="AC48:AD48"/>
    <mergeCell ref="AO48:AP48"/>
    <mergeCell ref="AQ48:AT48"/>
    <mergeCell ref="AQ49:AT49"/>
    <mergeCell ref="AM49:AN49"/>
    <mergeCell ref="AO49:AP49"/>
    <mergeCell ref="G45:T45"/>
    <mergeCell ref="U45:V45"/>
    <mergeCell ref="W45:X45"/>
    <mergeCell ref="D44:F44"/>
    <mergeCell ref="G44:T44"/>
    <mergeCell ref="U44:V44"/>
    <mergeCell ref="W44:X44"/>
    <mergeCell ref="Y44:Z44"/>
    <mergeCell ref="AA44:AB44"/>
    <mergeCell ref="D45:F45"/>
    <mergeCell ref="AQ44:AT44"/>
    <mergeCell ref="AU44:AX44"/>
    <mergeCell ref="AY44:BB44"/>
    <mergeCell ref="BC44:BF44"/>
    <mergeCell ref="AU45:AX45"/>
    <mergeCell ref="AY45:BB45"/>
    <mergeCell ref="Y45:Z45"/>
    <mergeCell ref="AA45:AB45"/>
    <mergeCell ref="AI45:AJ45"/>
    <mergeCell ref="AK45:AL45"/>
    <mergeCell ref="AM45:AN45"/>
    <mergeCell ref="AO45:AP45"/>
    <mergeCell ref="AC44:AD44"/>
    <mergeCell ref="AE44:AF44"/>
    <mergeCell ref="AG44:AH44"/>
    <mergeCell ref="BC45:BF45"/>
    <mergeCell ref="AC45:AD45"/>
    <mergeCell ref="AE45:AF45"/>
    <mergeCell ref="AG45:AH45"/>
    <mergeCell ref="AQ45:AT45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D43:F43"/>
    <mergeCell ref="G43:T43"/>
    <mergeCell ref="U43:V43"/>
    <mergeCell ref="W43:X43"/>
    <mergeCell ref="Y42:Z42"/>
    <mergeCell ref="U38:V38"/>
    <mergeCell ref="W38:X38"/>
    <mergeCell ref="Y38:Z38"/>
    <mergeCell ref="Y43:Z43"/>
    <mergeCell ref="D38:F38"/>
    <mergeCell ref="G38:T38"/>
    <mergeCell ref="AQ42:AT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AQ38:AR38"/>
    <mergeCell ref="AS38:AT38"/>
    <mergeCell ref="AU38:AV38"/>
    <mergeCell ref="AW38:AX38"/>
    <mergeCell ref="AY38:AZ38"/>
    <mergeCell ref="BA38:BB38"/>
    <mergeCell ref="AY41:BB41"/>
    <mergeCell ref="AI38:AJ38"/>
    <mergeCell ref="AK38:AL38"/>
    <mergeCell ref="AM38:AN38"/>
    <mergeCell ref="D42:F42"/>
    <mergeCell ref="G42:T42"/>
    <mergeCell ref="U42:V42"/>
    <mergeCell ref="AC38:AD38"/>
    <mergeCell ref="AE31:AP31"/>
    <mergeCell ref="AO32:AP37"/>
    <mergeCell ref="AY35:BB35"/>
    <mergeCell ref="BC42:BF42"/>
    <mergeCell ref="AI42:AJ42"/>
    <mergeCell ref="AI41:AJ41"/>
    <mergeCell ref="AK41:AL41"/>
    <mergeCell ref="AU41:AX41"/>
    <mergeCell ref="AO41:AP41"/>
    <mergeCell ref="AQ41:AT41"/>
    <mergeCell ref="BC41:BF41"/>
    <mergeCell ref="AY42:BB42"/>
    <mergeCell ref="AG42:AH42"/>
    <mergeCell ref="AE38:AF38"/>
    <mergeCell ref="AG38:AH38"/>
    <mergeCell ref="AU37:AX37"/>
    <mergeCell ref="AY37:BB37"/>
    <mergeCell ref="BC37:BF37"/>
    <mergeCell ref="AG33:AH37"/>
    <mergeCell ref="AM42:AN42"/>
    <mergeCell ref="AU42:AX42"/>
    <mergeCell ref="AQ37:AT37"/>
    <mergeCell ref="AQ35:AT35"/>
    <mergeCell ref="AU35:AX35"/>
    <mergeCell ref="AG25:AI26"/>
    <mergeCell ref="AD27:AF28"/>
    <mergeCell ref="AL25:AS26"/>
    <mergeCell ref="BD29:BE29"/>
    <mergeCell ref="D30:BF30"/>
    <mergeCell ref="D31: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D29:E29"/>
    <mergeCell ref="F29:G29"/>
    <mergeCell ref="W29:AB29"/>
    <mergeCell ref="AQ33:AX33"/>
    <mergeCell ref="AI33:AN33"/>
    <mergeCell ref="AY33:BF33"/>
    <mergeCell ref="AI34:AJ37"/>
    <mergeCell ref="G27:H27"/>
    <mergeCell ref="I27:J27"/>
    <mergeCell ref="Q13:AB13"/>
    <mergeCell ref="Q15:AB15"/>
    <mergeCell ref="D17:BD17"/>
    <mergeCell ref="X9:AQ9"/>
    <mergeCell ref="AC12:AK12"/>
    <mergeCell ref="P10:AH10"/>
    <mergeCell ref="AW5:BC5"/>
    <mergeCell ref="P6:T6"/>
    <mergeCell ref="AH6:AU6"/>
    <mergeCell ref="AH7:AU7"/>
    <mergeCell ref="U7:AB7"/>
    <mergeCell ref="P8:W8"/>
    <mergeCell ref="BC8:BI8"/>
    <mergeCell ref="B8:L8"/>
    <mergeCell ref="B10:M10"/>
    <mergeCell ref="H12:M12"/>
    <mergeCell ref="X8:AU8"/>
    <mergeCell ref="AD15:AU15"/>
    <mergeCell ref="AU67:AX67"/>
    <mergeCell ref="BC67:BF67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BC66:BF66"/>
    <mergeCell ref="AC67:AD67"/>
    <mergeCell ref="AE67:AF67"/>
    <mergeCell ref="AG67:AH67"/>
    <mergeCell ref="AU66:AX66"/>
    <mergeCell ref="AY66:BB66"/>
    <mergeCell ref="AA67:AB67"/>
    <mergeCell ref="M27:O27"/>
    <mergeCell ref="P27:Q27"/>
    <mergeCell ref="R27:S27"/>
    <mergeCell ref="X27:AC28"/>
    <mergeCell ref="AC29:AE29"/>
    <mergeCell ref="AO67:AP67"/>
    <mergeCell ref="AO38:AP38"/>
    <mergeCell ref="AO42:AP42"/>
    <mergeCell ref="W42:X42"/>
    <mergeCell ref="AC42:AD42"/>
    <mergeCell ref="AE42:AF42"/>
    <mergeCell ref="AA42:AB42"/>
    <mergeCell ref="AA41:AB41"/>
    <mergeCell ref="AC41:AD41"/>
    <mergeCell ref="AE41:AF41"/>
    <mergeCell ref="AG41:AH41"/>
    <mergeCell ref="AK42:AL42"/>
    <mergeCell ref="AI44:AJ44"/>
    <mergeCell ref="AK44:AL44"/>
    <mergeCell ref="AM44:AN44"/>
    <mergeCell ref="AO44:AP44"/>
    <mergeCell ref="AL27:AS28"/>
    <mergeCell ref="AK34:AL37"/>
    <mergeCell ref="AQ67:AT67"/>
    <mergeCell ref="AQ34:BF34"/>
    <mergeCell ref="AN18:AQ18"/>
    <mergeCell ref="AV18:AZ18"/>
    <mergeCell ref="AR18:AU18"/>
    <mergeCell ref="X24:AI24"/>
    <mergeCell ref="E27:F27"/>
    <mergeCell ref="M25:O26"/>
    <mergeCell ref="BC27:BD28"/>
    <mergeCell ref="BC35:BF35"/>
    <mergeCell ref="AT25:BB26"/>
    <mergeCell ref="AM29:AT29"/>
    <mergeCell ref="AU29:BC29"/>
    <mergeCell ref="E28:F28"/>
    <mergeCell ref="G28:H28"/>
    <mergeCell ref="I28:J28"/>
    <mergeCell ref="K28:L28"/>
    <mergeCell ref="M28:O28"/>
    <mergeCell ref="P28:Q28"/>
    <mergeCell ref="AT27:BB28"/>
    <mergeCell ref="AQ31:BF32"/>
    <mergeCell ref="AA32:AB37"/>
    <mergeCell ref="BA18:BD18"/>
    <mergeCell ref="R18:V18"/>
    <mergeCell ref="K27:L27"/>
    <mergeCell ref="AG52:AH52"/>
    <mergeCell ref="AC51:AD51"/>
    <mergeCell ref="BC25:BD26"/>
    <mergeCell ref="C18:C19"/>
    <mergeCell ref="D18:D19"/>
    <mergeCell ref="E18:H18"/>
    <mergeCell ref="I18:M18"/>
    <mergeCell ref="E25:F26"/>
    <mergeCell ref="G25:H26"/>
    <mergeCell ref="I25:J26"/>
    <mergeCell ref="K25:L26"/>
    <mergeCell ref="D25:D26"/>
    <mergeCell ref="D24:S24"/>
    <mergeCell ref="AL24:BE24"/>
    <mergeCell ref="N18:Q18"/>
    <mergeCell ref="AE18:AH18"/>
    <mergeCell ref="AI18:AM18"/>
    <mergeCell ref="W18:Z18"/>
    <mergeCell ref="AA18:AD18"/>
    <mergeCell ref="R25:S26"/>
    <mergeCell ref="X25:AC26"/>
    <mergeCell ref="AD25:AF26"/>
    <mergeCell ref="P25:Q26"/>
    <mergeCell ref="AM34:AN37"/>
    <mergeCell ref="AE51:A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Q36:BF36"/>
    <mergeCell ref="R28:S28"/>
    <mergeCell ref="AF29:AH29"/>
    <mergeCell ref="AG27:AI28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AI52:AJ52"/>
    <mergeCell ref="AK52:AL52"/>
    <mergeCell ref="AM52:AN52"/>
    <mergeCell ref="D54:F54"/>
    <mergeCell ref="G54:T54"/>
    <mergeCell ref="U54:V54"/>
    <mergeCell ref="W54:X54"/>
    <mergeCell ref="Y54:Z54"/>
    <mergeCell ref="AA54:AB54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O61:AP61"/>
    <mergeCell ref="AQ61:AT61"/>
    <mergeCell ref="AU61:AX61"/>
    <mergeCell ref="AY61:BB61"/>
    <mergeCell ref="BC61:BF61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U59:AX59"/>
    <mergeCell ref="AY59:BB59"/>
    <mergeCell ref="BC59:BF59"/>
    <mergeCell ref="AI60:AJ60"/>
    <mergeCell ref="AK60:AL60"/>
    <mergeCell ref="AM60:AN60"/>
    <mergeCell ref="AO60:AP60"/>
    <mergeCell ref="U60:V60"/>
    <mergeCell ref="W60:X60"/>
    <mergeCell ref="Y60:Z60"/>
    <mergeCell ref="AA60:AB60"/>
    <mergeCell ref="AC60:AD60"/>
    <mergeCell ref="AE60:AF60"/>
    <mergeCell ref="AG60:AH60"/>
    <mergeCell ref="AK61:AL61"/>
    <mergeCell ref="AM61:AN61"/>
    <mergeCell ref="D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U60:AX60"/>
    <mergeCell ref="AY60:BB60"/>
    <mergeCell ref="BC60:BF60"/>
    <mergeCell ref="AK51:AL51"/>
    <mergeCell ref="AM51:AN51"/>
    <mergeCell ref="AO51:AP51"/>
    <mergeCell ref="AQ51:AT51"/>
    <mergeCell ref="AU51:AX51"/>
    <mergeCell ref="AI58:AJ58"/>
    <mergeCell ref="AK58:AL58"/>
    <mergeCell ref="AM58:AN58"/>
    <mergeCell ref="AO58:AP58"/>
    <mergeCell ref="AQ58:AT58"/>
    <mergeCell ref="AU58:AX58"/>
    <mergeCell ref="AY58:BB58"/>
    <mergeCell ref="BC58:BF58"/>
    <mergeCell ref="AQ60:AT60"/>
    <mergeCell ref="AO52:AP52"/>
    <mergeCell ref="AQ52:AT52"/>
    <mergeCell ref="AU52:AX52"/>
    <mergeCell ref="AY52:BB52"/>
    <mergeCell ref="BC52:BF52"/>
    <mergeCell ref="BC64:BF64"/>
    <mergeCell ref="AI59:AJ59"/>
    <mergeCell ref="AK59:AL59"/>
    <mergeCell ref="AM59:AN59"/>
    <mergeCell ref="AY51:BB51"/>
    <mergeCell ref="BC51:BF51"/>
    <mergeCell ref="D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V92:Z92"/>
    <mergeCell ref="R11:AU11"/>
    <mergeCell ref="E77:F77"/>
    <mergeCell ref="AA78:AF78"/>
    <mergeCell ref="Q79:T79"/>
    <mergeCell ref="Z79:AF79"/>
    <mergeCell ref="E82:AD82"/>
    <mergeCell ref="AW82:BA82"/>
    <mergeCell ref="BB82:BG82"/>
    <mergeCell ref="D70:T70"/>
    <mergeCell ref="D71:T71"/>
    <mergeCell ref="D72:T72"/>
    <mergeCell ref="U73:AP73"/>
    <mergeCell ref="E74:F74"/>
    <mergeCell ref="U74:AP74"/>
    <mergeCell ref="E75:F75"/>
    <mergeCell ref="AG51:AH51"/>
    <mergeCell ref="AI51:AJ51"/>
    <mergeCell ref="U76:AP76"/>
    <mergeCell ref="BG58:BG60"/>
    <mergeCell ref="D60:T60"/>
    <mergeCell ref="D62:BF62"/>
    <mergeCell ref="D64:F64"/>
    <mergeCell ref="G64:T64"/>
    <mergeCell ref="AA80:AF80"/>
    <mergeCell ref="AK80:AU80"/>
    <mergeCell ref="E76:F76"/>
    <mergeCell ref="AO59:AP59"/>
    <mergeCell ref="AQ59:AT59"/>
    <mergeCell ref="AV85:AY85"/>
    <mergeCell ref="AO87:BJ87"/>
    <mergeCell ref="V89:Z89"/>
    <mergeCell ref="AS89:AX90"/>
    <mergeCell ref="BJ60:BM60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</mergeCells>
  <phoneticPr fontId="0" type="noConversion"/>
  <printOptions horizontalCentered="1"/>
  <pageMargins left="0.78740157480314965" right="0.23622047244094491" top="0.23622047244094491" bottom="0.23622047244094491" header="0.31496062992125984" footer="0.31496062992125984"/>
  <pageSetup paperSize="9" scale="41" fitToHeight="2" orientation="landscape" r:id="rId1"/>
  <headerFooter alignWithMargins="0"/>
  <rowBreaks count="1" manualBreakCount="1">
    <brk id="50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opLeftCell="A16" zoomScale="70" zoomScaleNormal="70" workbookViewId="0">
      <selection activeCell="AG33" sqref="AG33"/>
    </sheetView>
  </sheetViews>
  <sheetFormatPr defaultColWidth="10.140625" defaultRowHeight="12.75" x14ac:dyDescent="0.2"/>
  <cols>
    <col min="1" max="3" width="4.42578125" style="52" customWidth="1"/>
    <col min="4" max="5" width="6.7109375" style="52" customWidth="1"/>
    <col min="6" max="8" width="4.42578125" style="52" customWidth="1"/>
    <col min="9" max="9" width="5" style="52" customWidth="1"/>
    <col min="10" max="12" width="4.42578125" style="52" customWidth="1"/>
    <col min="13" max="14" width="4.42578125" style="97" customWidth="1"/>
    <col min="15" max="16" width="4.42578125" style="96" customWidth="1"/>
    <col min="17" max="19" width="4.42578125" style="94" customWidth="1"/>
    <col min="20" max="20" width="33.7109375" style="94" customWidth="1"/>
    <col min="21" max="24" width="4.42578125" style="94" customWidth="1"/>
    <col min="25" max="25" width="4.42578125" style="92" customWidth="1"/>
    <col min="26" max="26" width="8.28515625" style="92" customWidth="1"/>
    <col min="27" max="27" width="6.140625" style="52" customWidth="1"/>
    <col min="28" max="28" width="6" style="52" customWidth="1"/>
    <col min="29" max="29" width="5" style="52" customWidth="1"/>
    <col min="30" max="30" width="6.140625" style="52" customWidth="1"/>
    <col min="31" max="32" width="10.140625" style="52"/>
    <col min="33" max="33" width="66.5703125" style="52" customWidth="1"/>
    <col min="34" max="16384" width="10.140625" style="52"/>
  </cols>
  <sheetData>
    <row r="1" spans="1:33" s="29" customFormat="1" ht="27" thickBot="1" x14ac:dyDescent="0.45">
      <c r="D1" s="735" t="s">
        <v>167</v>
      </c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7"/>
      <c r="V1" s="737"/>
      <c r="W1" s="737"/>
      <c r="X1" s="737"/>
      <c r="Y1" s="737"/>
      <c r="Z1" s="738"/>
      <c r="AB1" s="30" t="s">
        <v>118</v>
      </c>
      <c r="AC1" s="31"/>
      <c r="AD1" s="31" t="s">
        <v>118</v>
      </c>
    </row>
    <row r="2" spans="1:33" s="32" customFormat="1" ht="24" thickBot="1" x14ac:dyDescent="0.3">
      <c r="D2" s="739" t="s">
        <v>113</v>
      </c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1"/>
      <c r="AA2" s="33"/>
      <c r="AB2" s="34"/>
      <c r="AC2" s="35"/>
      <c r="AD2" s="35"/>
    </row>
    <row r="3" spans="1:33" s="36" customFormat="1" ht="24" thickBot="1" x14ac:dyDescent="0.25">
      <c r="B3" s="37"/>
      <c r="D3" s="672" t="s">
        <v>217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4"/>
      <c r="V3" s="674"/>
      <c r="W3" s="673"/>
      <c r="X3" s="673"/>
      <c r="Y3" s="673"/>
      <c r="Z3" s="675"/>
      <c r="AB3" s="38"/>
      <c r="AC3" s="39"/>
      <c r="AD3" s="39"/>
    </row>
    <row r="4" spans="1:33" s="42" customFormat="1" ht="20.25" x14ac:dyDescent="0.2">
      <c r="A4" s="40"/>
      <c r="B4" s="40"/>
      <c r="C4" s="40"/>
      <c r="D4" s="606" t="s">
        <v>56</v>
      </c>
      <c r="E4" s="607"/>
      <c r="F4" s="608"/>
      <c r="G4" s="615" t="s">
        <v>96</v>
      </c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7"/>
      <c r="U4" s="624" t="s">
        <v>57</v>
      </c>
      <c r="V4" s="625"/>
      <c r="W4" s="625"/>
      <c r="X4" s="625"/>
      <c r="Y4" s="627" t="s">
        <v>58</v>
      </c>
      <c r="Z4" s="628"/>
      <c r="AA4" s="41"/>
      <c r="AB4" s="41"/>
      <c r="AC4" s="41"/>
      <c r="AD4" s="40"/>
    </row>
    <row r="5" spans="1:33" s="42" customFormat="1" ht="20.25" x14ac:dyDescent="0.2">
      <c r="A5" s="40"/>
      <c r="B5" s="40"/>
      <c r="C5" s="40"/>
      <c r="D5" s="609"/>
      <c r="E5" s="610"/>
      <c r="F5" s="611"/>
      <c r="G5" s="618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U5" s="503" t="s">
        <v>61</v>
      </c>
      <c r="V5" s="502"/>
      <c r="W5" s="503" t="s">
        <v>62</v>
      </c>
      <c r="X5" s="502"/>
      <c r="Y5" s="629"/>
      <c r="Z5" s="630"/>
      <c r="AA5" s="43"/>
      <c r="AB5" s="43"/>
      <c r="AC5" s="43"/>
      <c r="AD5" s="40"/>
      <c r="AG5" s="305"/>
    </row>
    <row r="6" spans="1:33" s="42" customFormat="1" ht="20.25" x14ac:dyDescent="0.2">
      <c r="A6" s="40"/>
      <c r="B6" s="40"/>
      <c r="C6" s="40"/>
      <c r="D6" s="609"/>
      <c r="E6" s="610"/>
      <c r="F6" s="611"/>
      <c r="G6" s="618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20"/>
      <c r="U6" s="503"/>
      <c r="V6" s="502"/>
      <c r="W6" s="503"/>
      <c r="X6" s="502"/>
      <c r="Y6" s="629"/>
      <c r="Z6" s="630"/>
      <c r="AA6" s="304"/>
      <c r="AB6" s="304"/>
      <c r="AC6" s="304"/>
      <c r="AD6" s="40"/>
      <c r="AG6" s="305"/>
    </row>
    <row r="7" spans="1:33" s="42" customFormat="1" ht="20.25" x14ac:dyDescent="0.2">
      <c r="A7" s="40"/>
      <c r="B7" s="40"/>
      <c r="C7" s="40"/>
      <c r="D7" s="609"/>
      <c r="E7" s="610"/>
      <c r="F7" s="611"/>
      <c r="G7" s="618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20"/>
      <c r="U7" s="503"/>
      <c r="V7" s="502"/>
      <c r="W7" s="503"/>
      <c r="X7" s="502"/>
      <c r="Y7" s="629"/>
      <c r="Z7" s="630"/>
      <c r="AA7" s="304"/>
      <c r="AB7" s="304"/>
      <c r="AC7" s="304"/>
      <c r="AD7" s="40"/>
      <c r="AG7" s="305"/>
    </row>
    <row r="8" spans="1:33" s="42" customFormat="1" ht="20.25" x14ac:dyDescent="0.2">
      <c r="A8" s="40"/>
      <c r="B8" s="40"/>
      <c r="C8" s="40"/>
      <c r="D8" s="609"/>
      <c r="E8" s="610"/>
      <c r="F8" s="611"/>
      <c r="G8" s="618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20"/>
      <c r="U8" s="503"/>
      <c r="V8" s="502"/>
      <c r="W8" s="503"/>
      <c r="X8" s="502"/>
      <c r="Y8" s="629"/>
      <c r="Z8" s="630"/>
      <c r="AC8" s="304"/>
      <c r="AD8" s="40"/>
      <c r="AG8" s="305"/>
    </row>
    <row r="9" spans="1:33" s="42" customFormat="1" ht="20.25" x14ac:dyDescent="0.2">
      <c r="A9" s="40"/>
      <c r="B9" s="40"/>
      <c r="C9" s="40"/>
      <c r="D9" s="609"/>
      <c r="E9" s="610"/>
      <c r="F9" s="611"/>
      <c r="G9" s="618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20"/>
      <c r="U9" s="503"/>
      <c r="V9" s="502"/>
      <c r="W9" s="503"/>
      <c r="X9" s="502"/>
      <c r="Y9" s="629"/>
      <c r="Z9" s="630"/>
      <c r="AC9" s="304"/>
      <c r="AD9" s="40"/>
      <c r="AG9" s="305"/>
    </row>
    <row r="10" spans="1:33" s="42" customFormat="1" ht="21" thickBot="1" x14ac:dyDescent="0.25">
      <c r="A10" s="40"/>
      <c r="B10" s="40"/>
      <c r="C10" s="40"/>
      <c r="D10" s="612"/>
      <c r="E10" s="613"/>
      <c r="F10" s="614"/>
      <c r="G10" s="621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3"/>
      <c r="U10" s="504"/>
      <c r="V10" s="505"/>
      <c r="W10" s="504"/>
      <c r="X10" s="505"/>
      <c r="Y10" s="631"/>
      <c r="Z10" s="632"/>
      <c r="AC10" s="304"/>
      <c r="AD10" s="40"/>
      <c r="AG10" s="305"/>
    </row>
    <row r="11" spans="1:33" s="44" customFormat="1" ht="23.25" x14ac:dyDescent="0.35">
      <c r="D11" s="725" t="s">
        <v>137</v>
      </c>
      <c r="E11" s="726"/>
      <c r="F11" s="727"/>
      <c r="G11" s="728" t="s">
        <v>168</v>
      </c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30"/>
      <c r="U11" s="731">
        <v>2</v>
      </c>
      <c r="V11" s="731"/>
      <c r="W11" s="731"/>
      <c r="X11" s="731"/>
      <c r="Y11" s="731">
        <v>8</v>
      </c>
      <c r="Z11" s="731"/>
      <c r="AB11" s="27"/>
      <c r="AC11" s="45"/>
      <c r="AD11" s="45"/>
      <c r="AG11" s="305"/>
    </row>
    <row r="12" spans="1:33" s="26" customFormat="1" ht="23.25" x14ac:dyDescent="0.35">
      <c r="D12" s="725" t="s">
        <v>137</v>
      </c>
      <c r="E12" s="726"/>
      <c r="F12" s="727"/>
      <c r="G12" s="732" t="s">
        <v>202</v>
      </c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4"/>
      <c r="U12" s="731">
        <v>2</v>
      </c>
      <c r="V12" s="731"/>
      <c r="W12" s="731"/>
      <c r="X12" s="731"/>
      <c r="Y12" s="731">
        <v>8</v>
      </c>
      <c r="Z12" s="731"/>
      <c r="AB12" s="27"/>
      <c r="AC12" s="28"/>
      <c r="AD12" s="28"/>
      <c r="AG12" s="305"/>
    </row>
    <row r="13" spans="1:33" s="26" customFormat="1" ht="23.25" x14ac:dyDescent="0.35">
      <c r="D13" s="725" t="s">
        <v>137</v>
      </c>
      <c r="E13" s="726"/>
      <c r="F13" s="727"/>
      <c r="G13" s="732" t="s">
        <v>203</v>
      </c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4"/>
      <c r="U13" s="731">
        <v>2</v>
      </c>
      <c r="V13" s="731"/>
      <c r="W13" s="731"/>
      <c r="X13" s="731"/>
      <c r="Y13" s="731">
        <v>8</v>
      </c>
      <c r="Z13" s="731"/>
      <c r="AB13" s="27"/>
      <c r="AC13" s="28"/>
      <c r="AD13" s="28"/>
      <c r="AG13" s="305"/>
    </row>
    <row r="14" spans="1:33" s="26" customFormat="1" ht="23.25" x14ac:dyDescent="0.35">
      <c r="D14" s="725" t="s">
        <v>137</v>
      </c>
      <c r="E14" s="726"/>
      <c r="F14" s="727"/>
      <c r="G14" s="732" t="s">
        <v>218</v>
      </c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4"/>
      <c r="U14" s="731">
        <v>2</v>
      </c>
      <c r="V14" s="731"/>
      <c r="W14" s="731"/>
      <c r="X14" s="731"/>
      <c r="Y14" s="731">
        <v>8</v>
      </c>
      <c r="Z14" s="731"/>
      <c r="AB14" s="27"/>
      <c r="AC14" s="28"/>
      <c r="AD14" s="28"/>
      <c r="AG14" s="305"/>
    </row>
    <row r="15" spans="1:33" s="26" customFormat="1" ht="23.25" x14ac:dyDescent="0.35">
      <c r="D15" s="725" t="s">
        <v>137</v>
      </c>
      <c r="E15" s="726"/>
      <c r="F15" s="727"/>
      <c r="G15" s="732" t="s">
        <v>219</v>
      </c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4"/>
      <c r="U15" s="731">
        <v>2</v>
      </c>
      <c r="V15" s="731"/>
      <c r="W15" s="731"/>
      <c r="X15" s="731"/>
      <c r="Y15" s="731">
        <v>8</v>
      </c>
      <c r="Z15" s="731"/>
      <c r="AB15" s="27"/>
      <c r="AC15" s="28"/>
      <c r="AD15" s="28"/>
      <c r="AG15" s="305"/>
    </row>
    <row r="16" spans="1:33" s="26" customFormat="1" ht="23.25" x14ac:dyDescent="0.35">
      <c r="D16" s="725" t="s">
        <v>141</v>
      </c>
      <c r="E16" s="726"/>
      <c r="F16" s="727"/>
      <c r="G16" s="728" t="s">
        <v>169</v>
      </c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30"/>
      <c r="U16" s="731">
        <v>2</v>
      </c>
      <c r="V16" s="731"/>
      <c r="W16" s="731"/>
      <c r="X16" s="731"/>
      <c r="Y16" s="731">
        <v>4</v>
      </c>
      <c r="Z16" s="731"/>
      <c r="AB16" s="27"/>
      <c r="AC16" s="28"/>
      <c r="AD16" s="28"/>
      <c r="AG16" s="305"/>
    </row>
    <row r="17" spans="4:33" s="26" customFormat="1" ht="23.25" x14ac:dyDescent="0.35">
      <c r="D17" s="725" t="s">
        <v>141</v>
      </c>
      <c r="E17" s="726"/>
      <c r="F17" s="727"/>
      <c r="G17" s="732" t="s">
        <v>140</v>
      </c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4"/>
      <c r="U17" s="731">
        <v>2</v>
      </c>
      <c r="V17" s="731"/>
      <c r="W17" s="731"/>
      <c r="X17" s="731"/>
      <c r="Y17" s="731">
        <v>4</v>
      </c>
      <c r="Z17" s="731"/>
      <c r="AB17" s="27"/>
      <c r="AC17" s="28"/>
      <c r="AD17" s="28"/>
      <c r="AG17" s="305"/>
    </row>
    <row r="18" spans="4:33" s="26" customFormat="1" ht="23.25" x14ac:dyDescent="0.35">
      <c r="D18" s="725" t="s">
        <v>141</v>
      </c>
      <c r="E18" s="726"/>
      <c r="F18" s="727"/>
      <c r="G18" s="732" t="s">
        <v>179</v>
      </c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4"/>
      <c r="U18" s="731">
        <v>2</v>
      </c>
      <c r="V18" s="731"/>
      <c r="W18" s="731"/>
      <c r="X18" s="731"/>
      <c r="Y18" s="731">
        <v>4</v>
      </c>
      <c r="Z18" s="731"/>
      <c r="AB18" s="27"/>
      <c r="AC18" s="28"/>
      <c r="AD18" s="28"/>
      <c r="AG18" s="305"/>
    </row>
    <row r="19" spans="4:33" s="26" customFormat="1" ht="23.25" x14ac:dyDescent="0.35">
      <c r="D19" s="725" t="s">
        <v>141</v>
      </c>
      <c r="E19" s="726"/>
      <c r="F19" s="727"/>
      <c r="G19" s="732" t="s">
        <v>220</v>
      </c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4"/>
      <c r="U19" s="731">
        <v>2</v>
      </c>
      <c r="V19" s="731"/>
      <c r="W19" s="731"/>
      <c r="X19" s="731"/>
      <c r="Y19" s="731">
        <v>4</v>
      </c>
      <c r="Z19" s="731"/>
      <c r="AB19" s="27"/>
      <c r="AC19" s="28"/>
      <c r="AD19" s="28"/>
      <c r="AG19" s="305"/>
    </row>
    <row r="20" spans="4:33" s="26" customFormat="1" ht="23.25" x14ac:dyDescent="0.35">
      <c r="D20" s="725" t="s">
        <v>141</v>
      </c>
      <c r="E20" s="726"/>
      <c r="F20" s="727"/>
      <c r="G20" s="732" t="s">
        <v>175</v>
      </c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4"/>
      <c r="U20" s="731">
        <v>2</v>
      </c>
      <c r="V20" s="731"/>
      <c r="W20" s="731"/>
      <c r="X20" s="731"/>
      <c r="Y20" s="731">
        <v>4</v>
      </c>
      <c r="Z20" s="731"/>
      <c r="AB20" s="27"/>
      <c r="AC20" s="28"/>
      <c r="AD20" s="28"/>
      <c r="AG20" s="305"/>
    </row>
    <row r="21" spans="4:33" s="26" customFormat="1" ht="23.25" x14ac:dyDescent="0.35">
      <c r="D21" s="725" t="s">
        <v>142</v>
      </c>
      <c r="E21" s="726"/>
      <c r="F21" s="727"/>
      <c r="G21" s="728" t="s">
        <v>170</v>
      </c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30"/>
      <c r="U21" s="731">
        <v>2</v>
      </c>
      <c r="V21" s="731"/>
      <c r="W21" s="731"/>
      <c r="X21" s="731"/>
      <c r="Y21" s="731">
        <v>4</v>
      </c>
      <c r="Z21" s="731"/>
      <c r="AB21" s="27"/>
      <c r="AC21" s="28"/>
      <c r="AD21" s="28" t="s">
        <v>118</v>
      </c>
      <c r="AG21" s="305"/>
    </row>
    <row r="22" spans="4:33" s="26" customFormat="1" ht="23.25" customHeight="1" x14ac:dyDescent="0.35">
      <c r="D22" s="725" t="s">
        <v>142</v>
      </c>
      <c r="E22" s="726"/>
      <c r="F22" s="727"/>
      <c r="G22" s="732" t="s">
        <v>121</v>
      </c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4"/>
      <c r="U22" s="731">
        <v>2</v>
      </c>
      <c r="V22" s="731"/>
      <c r="W22" s="731"/>
      <c r="X22" s="731"/>
      <c r="Y22" s="731">
        <v>4</v>
      </c>
      <c r="Z22" s="731"/>
      <c r="AB22" s="27"/>
      <c r="AC22" s="28"/>
      <c r="AD22" s="28"/>
      <c r="AG22" s="305"/>
    </row>
    <row r="23" spans="4:33" s="26" customFormat="1" ht="23.25" customHeight="1" x14ac:dyDescent="0.35">
      <c r="D23" s="725" t="s">
        <v>142</v>
      </c>
      <c r="E23" s="726"/>
      <c r="F23" s="727"/>
      <c r="G23" s="732" t="s">
        <v>180</v>
      </c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4"/>
      <c r="U23" s="731">
        <v>2</v>
      </c>
      <c r="V23" s="731"/>
      <c r="W23" s="731"/>
      <c r="X23" s="731"/>
      <c r="Y23" s="731">
        <v>4</v>
      </c>
      <c r="Z23" s="731"/>
      <c r="AB23" s="27"/>
      <c r="AC23" s="28"/>
      <c r="AD23" s="28"/>
      <c r="AG23" s="305"/>
    </row>
    <row r="24" spans="4:33" s="26" customFormat="1" ht="23.25" customHeight="1" x14ac:dyDescent="0.35">
      <c r="D24" s="725" t="s">
        <v>142</v>
      </c>
      <c r="E24" s="726"/>
      <c r="F24" s="727"/>
      <c r="G24" s="732" t="s">
        <v>221</v>
      </c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4"/>
      <c r="U24" s="731">
        <v>2</v>
      </c>
      <c r="V24" s="731"/>
      <c r="W24" s="731"/>
      <c r="X24" s="731"/>
      <c r="Y24" s="731">
        <v>4</v>
      </c>
      <c r="Z24" s="731"/>
      <c r="AB24" s="27"/>
      <c r="AC24" s="28"/>
      <c r="AD24" s="28"/>
      <c r="AG24" s="305"/>
    </row>
    <row r="25" spans="4:33" s="26" customFormat="1" ht="23.25" customHeight="1" x14ac:dyDescent="0.35">
      <c r="D25" s="725" t="s">
        <v>142</v>
      </c>
      <c r="E25" s="726"/>
      <c r="F25" s="727"/>
      <c r="G25" s="732" t="s">
        <v>222</v>
      </c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4"/>
      <c r="U25" s="731">
        <v>2</v>
      </c>
      <c r="V25" s="731"/>
      <c r="W25" s="731"/>
      <c r="X25" s="731"/>
      <c r="Y25" s="731">
        <v>4</v>
      </c>
      <c r="Z25" s="731"/>
      <c r="AB25" s="27"/>
      <c r="AC25" s="28"/>
      <c r="AD25" s="28"/>
      <c r="AG25" s="305"/>
    </row>
    <row r="26" spans="4:33" s="26" customFormat="1" ht="23.25" customHeight="1" x14ac:dyDescent="0.35">
      <c r="D26" s="725" t="s">
        <v>143</v>
      </c>
      <c r="E26" s="726"/>
      <c r="F26" s="727"/>
      <c r="G26" s="728" t="s">
        <v>171</v>
      </c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30"/>
      <c r="U26" s="731"/>
      <c r="V26" s="731"/>
      <c r="W26" s="731">
        <v>2</v>
      </c>
      <c r="X26" s="731"/>
      <c r="Y26" s="731">
        <v>4</v>
      </c>
      <c r="Z26" s="731"/>
      <c r="AG26" s="305"/>
    </row>
    <row r="27" spans="4:33" s="26" customFormat="1" ht="23.25" customHeight="1" x14ac:dyDescent="0.35">
      <c r="D27" s="725" t="s">
        <v>143</v>
      </c>
      <c r="E27" s="726"/>
      <c r="F27" s="727"/>
      <c r="G27" s="732" t="s">
        <v>124</v>
      </c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4"/>
      <c r="U27" s="731"/>
      <c r="V27" s="731"/>
      <c r="W27" s="731">
        <v>2</v>
      </c>
      <c r="X27" s="731"/>
      <c r="Y27" s="731">
        <v>4</v>
      </c>
      <c r="Z27" s="731"/>
      <c r="AB27" s="27"/>
      <c r="AC27" s="28"/>
      <c r="AD27" s="28"/>
      <c r="AF27" s="26" t="s">
        <v>118</v>
      </c>
      <c r="AG27" s="306"/>
    </row>
    <row r="28" spans="4:33" s="26" customFormat="1" ht="23.25" customHeight="1" x14ac:dyDescent="0.35">
      <c r="D28" s="725" t="s">
        <v>143</v>
      </c>
      <c r="E28" s="726"/>
      <c r="F28" s="727"/>
      <c r="G28" s="732" t="s">
        <v>181</v>
      </c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4"/>
      <c r="U28" s="731"/>
      <c r="V28" s="731"/>
      <c r="W28" s="731">
        <v>2</v>
      </c>
      <c r="X28" s="731"/>
      <c r="Y28" s="731">
        <v>4</v>
      </c>
      <c r="Z28" s="731"/>
      <c r="AB28" s="27"/>
      <c r="AC28" s="28"/>
      <c r="AD28" s="28"/>
      <c r="AF28" s="26" t="s">
        <v>118</v>
      </c>
      <c r="AG28" s="305"/>
    </row>
    <row r="29" spans="4:33" s="26" customFormat="1" ht="23.25" customHeight="1" x14ac:dyDescent="0.35">
      <c r="D29" s="725" t="s">
        <v>143</v>
      </c>
      <c r="E29" s="726"/>
      <c r="F29" s="727"/>
      <c r="G29" s="732" t="s">
        <v>120</v>
      </c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4"/>
      <c r="U29" s="731"/>
      <c r="V29" s="731"/>
      <c r="W29" s="731">
        <v>2</v>
      </c>
      <c r="X29" s="731"/>
      <c r="Y29" s="731">
        <v>4</v>
      </c>
      <c r="Z29" s="731"/>
      <c r="AB29" s="27"/>
      <c r="AC29" s="28"/>
      <c r="AD29" s="28"/>
      <c r="AF29" s="26" t="s">
        <v>118</v>
      </c>
      <c r="AG29" s="305"/>
    </row>
    <row r="30" spans="4:33" s="26" customFormat="1" ht="23.25" customHeight="1" x14ac:dyDescent="0.35">
      <c r="D30" s="725" t="s">
        <v>143</v>
      </c>
      <c r="E30" s="726"/>
      <c r="F30" s="727"/>
      <c r="G30" s="732" t="s">
        <v>223</v>
      </c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4"/>
      <c r="U30" s="731"/>
      <c r="V30" s="731"/>
      <c r="W30" s="731">
        <v>2</v>
      </c>
      <c r="X30" s="731"/>
      <c r="Y30" s="731">
        <v>4</v>
      </c>
      <c r="Z30" s="731"/>
      <c r="AB30" s="27"/>
      <c r="AC30" s="28"/>
      <c r="AD30" s="28"/>
      <c r="AF30" s="26" t="s">
        <v>118</v>
      </c>
      <c r="AG30" s="305"/>
    </row>
    <row r="31" spans="4:33" s="26" customFormat="1" ht="23.25" customHeight="1" x14ac:dyDescent="0.35">
      <c r="D31" s="725" t="s">
        <v>144</v>
      </c>
      <c r="E31" s="726"/>
      <c r="F31" s="727"/>
      <c r="G31" s="728" t="s">
        <v>172</v>
      </c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30"/>
      <c r="U31" s="731"/>
      <c r="V31" s="731"/>
      <c r="W31" s="731">
        <v>2</v>
      </c>
      <c r="X31" s="731"/>
      <c r="Y31" s="731">
        <v>3</v>
      </c>
      <c r="Z31" s="731"/>
      <c r="AG31" s="305"/>
    </row>
    <row r="32" spans="4:33" s="26" customFormat="1" ht="23.25" customHeight="1" x14ac:dyDescent="0.35">
      <c r="D32" s="725" t="s">
        <v>144</v>
      </c>
      <c r="E32" s="726"/>
      <c r="F32" s="727"/>
      <c r="G32" s="732" t="s">
        <v>122</v>
      </c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4"/>
      <c r="U32" s="731"/>
      <c r="V32" s="731"/>
      <c r="W32" s="731">
        <v>2</v>
      </c>
      <c r="X32" s="731"/>
      <c r="Y32" s="731">
        <v>3</v>
      </c>
      <c r="Z32" s="731"/>
      <c r="AB32" s="27"/>
      <c r="AC32" s="28"/>
      <c r="AD32" s="28"/>
      <c r="AF32" s="26" t="s">
        <v>118</v>
      </c>
      <c r="AG32" s="305"/>
    </row>
    <row r="33" spans="1:33" s="26" customFormat="1" ht="26.25" customHeight="1" x14ac:dyDescent="0.35">
      <c r="D33" s="725" t="s">
        <v>144</v>
      </c>
      <c r="E33" s="726"/>
      <c r="F33" s="727"/>
      <c r="G33" s="732" t="s">
        <v>182</v>
      </c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4"/>
      <c r="U33" s="731"/>
      <c r="V33" s="731"/>
      <c r="W33" s="731">
        <v>2</v>
      </c>
      <c r="X33" s="731"/>
      <c r="Y33" s="731">
        <v>3</v>
      </c>
      <c r="Z33" s="731"/>
      <c r="AB33" s="27"/>
      <c r="AC33" s="28"/>
      <c r="AD33" s="28"/>
      <c r="AF33" s="26" t="s">
        <v>118</v>
      </c>
      <c r="AG33" s="307"/>
    </row>
    <row r="34" spans="1:33" s="26" customFormat="1" ht="24" customHeight="1" x14ac:dyDescent="0.35">
      <c r="D34" s="742" t="s">
        <v>144</v>
      </c>
      <c r="E34" s="743"/>
      <c r="F34" s="744"/>
      <c r="G34" s="745" t="s">
        <v>123</v>
      </c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7"/>
      <c r="U34" s="731"/>
      <c r="V34" s="731"/>
      <c r="W34" s="731">
        <v>2</v>
      </c>
      <c r="X34" s="731"/>
      <c r="Y34" s="731">
        <v>3</v>
      </c>
      <c r="Z34" s="731"/>
      <c r="AB34" s="27"/>
      <c r="AC34" s="28"/>
      <c r="AD34" s="28"/>
      <c r="AF34" s="26" t="s">
        <v>118</v>
      </c>
      <c r="AG34" s="307"/>
    </row>
    <row r="35" spans="1:33" s="26" customFormat="1" ht="24" customHeight="1" x14ac:dyDescent="0.35">
      <c r="D35" s="748" t="s">
        <v>144</v>
      </c>
      <c r="E35" s="749"/>
      <c r="F35" s="750"/>
      <c r="G35" s="751" t="s">
        <v>224</v>
      </c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3"/>
      <c r="U35" s="754"/>
      <c r="V35" s="754"/>
      <c r="W35" s="754">
        <v>2</v>
      </c>
      <c r="X35" s="754"/>
      <c r="Y35" s="754">
        <v>3</v>
      </c>
      <c r="Z35" s="754"/>
      <c r="AB35" s="27"/>
      <c r="AC35" s="28"/>
      <c r="AD35" s="28"/>
      <c r="AF35" s="26" t="s">
        <v>118</v>
      </c>
      <c r="AG35" s="307"/>
    </row>
    <row r="36" spans="1:33" s="26" customFormat="1" ht="23.25" customHeight="1" x14ac:dyDescent="0.35">
      <c r="D36" s="725" t="s">
        <v>145</v>
      </c>
      <c r="E36" s="726"/>
      <c r="F36" s="727"/>
      <c r="G36" s="762" t="s">
        <v>173</v>
      </c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4"/>
      <c r="U36" s="731"/>
      <c r="V36" s="731"/>
      <c r="W36" s="731">
        <v>3</v>
      </c>
      <c r="X36" s="731"/>
      <c r="Y36" s="731">
        <v>7</v>
      </c>
      <c r="Z36" s="731"/>
      <c r="AG36" s="305"/>
    </row>
    <row r="37" spans="1:33" s="26" customFormat="1" ht="23.25" customHeight="1" x14ac:dyDescent="0.35">
      <c r="D37" s="725" t="s">
        <v>145</v>
      </c>
      <c r="E37" s="726"/>
      <c r="F37" s="727"/>
      <c r="G37" s="732" t="s">
        <v>146</v>
      </c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4"/>
      <c r="U37" s="731"/>
      <c r="V37" s="731"/>
      <c r="W37" s="731">
        <v>3</v>
      </c>
      <c r="X37" s="731"/>
      <c r="Y37" s="731">
        <v>7</v>
      </c>
      <c r="Z37" s="731"/>
      <c r="AB37" s="27"/>
      <c r="AC37" s="28"/>
      <c r="AD37" s="28"/>
      <c r="AF37" s="26" t="s">
        <v>118</v>
      </c>
      <c r="AG37" s="305"/>
    </row>
    <row r="38" spans="1:33" s="26" customFormat="1" ht="35.25" customHeight="1" x14ac:dyDescent="0.35">
      <c r="D38" s="725" t="s">
        <v>145</v>
      </c>
      <c r="E38" s="726"/>
      <c r="F38" s="727"/>
      <c r="G38" s="732" t="s">
        <v>225</v>
      </c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4"/>
      <c r="U38" s="731"/>
      <c r="V38" s="731"/>
      <c r="W38" s="731">
        <v>3</v>
      </c>
      <c r="X38" s="731"/>
      <c r="Y38" s="731">
        <v>7</v>
      </c>
      <c r="Z38" s="731"/>
      <c r="AB38" s="27"/>
      <c r="AC38" s="28"/>
      <c r="AD38" s="28"/>
      <c r="AF38" s="26" t="s">
        <v>118</v>
      </c>
      <c r="AG38" s="757"/>
    </row>
    <row r="39" spans="1:33" s="26" customFormat="1" ht="44.25" customHeight="1" x14ac:dyDescent="0.35">
      <c r="D39" s="725" t="s">
        <v>145</v>
      </c>
      <c r="E39" s="726"/>
      <c r="F39" s="727"/>
      <c r="G39" s="745" t="s">
        <v>226</v>
      </c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7"/>
      <c r="U39" s="731"/>
      <c r="V39" s="731"/>
      <c r="W39" s="731">
        <v>3</v>
      </c>
      <c r="X39" s="731"/>
      <c r="Y39" s="731">
        <v>7</v>
      </c>
      <c r="Z39" s="731"/>
      <c r="AB39" s="27"/>
      <c r="AC39" s="28"/>
      <c r="AD39" s="28"/>
      <c r="AF39" s="26" t="s">
        <v>118</v>
      </c>
      <c r="AG39" s="757"/>
    </row>
    <row r="40" spans="1:33" s="26" customFormat="1" ht="24" customHeight="1" thickBot="1" x14ac:dyDescent="0.4">
      <c r="D40" s="765" t="s">
        <v>145</v>
      </c>
      <c r="E40" s="766"/>
      <c r="F40" s="767"/>
      <c r="G40" s="758" t="s">
        <v>227</v>
      </c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60"/>
      <c r="U40" s="761"/>
      <c r="V40" s="761"/>
      <c r="W40" s="761">
        <v>3</v>
      </c>
      <c r="X40" s="761"/>
      <c r="Y40" s="761">
        <v>7</v>
      </c>
      <c r="Z40" s="761"/>
      <c r="AB40" s="27"/>
      <c r="AC40" s="28"/>
      <c r="AD40" s="28"/>
      <c r="AF40" s="26" t="s">
        <v>118</v>
      </c>
      <c r="AG40" s="757"/>
    </row>
    <row r="41" spans="1:33" s="46" customFormat="1" ht="23.25" x14ac:dyDescent="0.2">
      <c r="C41" s="47"/>
      <c r="D41" s="48"/>
      <c r="E41" s="343"/>
      <c r="F41" s="343"/>
      <c r="G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 t="s">
        <v>118</v>
      </c>
      <c r="AC41" s="51"/>
      <c r="AD41" s="51"/>
    </row>
    <row r="42" spans="1:33" ht="23.25" x14ac:dyDescent="0.35">
      <c r="D42" s="755" t="s">
        <v>195</v>
      </c>
      <c r="E42" s="756"/>
      <c r="F42" s="756"/>
      <c r="G42" s="756"/>
      <c r="H42" s="756"/>
      <c r="I42" s="756"/>
      <c r="J42" s="756"/>
      <c r="K42" s="756"/>
      <c r="L42" s="756"/>
      <c r="M42" s="756"/>
      <c r="N42" s="756"/>
      <c r="O42" s="756"/>
      <c r="P42" s="756"/>
      <c r="Q42" s="756"/>
      <c r="R42" s="756"/>
      <c r="S42" s="756"/>
      <c r="T42" s="756"/>
      <c r="U42" s="756"/>
      <c r="V42" s="756"/>
      <c r="W42" s="756"/>
      <c r="X42" s="756"/>
      <c r="Y42" s="756"/>
      <c r="Z42" s="756"/>
      <c r="AA42" s="53"/>
      <c r="AB42" s="54"/>
      <c r="AC42" s="55"/>
      <c r="AD42" s="36"/>
    </row>
    <row r="43" spans="1:33" s="46" customFormat="1" ht="20.25" x14ac:dyDescent="0.3">
      <c r="C43" s="47"/>
      <c r="D43" s="49"/>
      <c r="E43" s="343"/>
      <c r="F43" s="343"/>
      <c r="G43" s="49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  <c r="V43" s="57"/>
      <c r="W43" s="58"/>
      <c r="X43" s="58"/>
      <c r="Y43" s="57"/>
      <c r="Z43" s="57"/>
      <c r="AA43" s="51"/>
      <c r="AB43" s="51"/>
      <c r="AC43" s="51"/>
      <c r="AD43" s="51"/>
    </row>
    <row r="44" spans="1:33" s="46" customFormat="1" ht="15" x14ac:dyDescent="0.2">
      <c r="D44" s="59"/>
      <c r="E44" s="60"/>
      <c r="F44" s="61"/>
      <c r="G44" s="61"/>
      <c r="H44" s="61"/>
      <c r="I44" s="61"/>
      <c r="J44" s="61"/>
      <c r="K44" s="61"/>
      <c r="L44" s="61"/>
      <c r="M44" s="61"/>
      <c r="N44" s="62"/>
      <c r="O44" s="61"/>
      <c r="P44" s="61"/>
      <c r="Q44" s="62"/>
      <c r="R44" s="61"/>
      <c r="S44" s="63"/>
      <c r="T44" s="64"/>
      <c r="U44" s="65"/>
      <c r="V44" s="66"/>
      <c r="W44" s="66"/>
      <c r="X44" s="66"/>
      <c r="Y44" s="60"/>
      <c r="Z44" s="60"/>
      <c r="AA44" s="65"/>
      <c r="AB44" s="65"/>
      <c r="AC44" s="65"/>
      <c r="AD44" s="67"/>
    </row>
    <row r="45" spans="1:33" s="46" customFormat="1" ht="15" x14ac:dyDescent="0.2"/>
    <row r="46" spans="1:33" s="36" customFormat="1" ht="18" x14ac:dyDescent="0.25">
      <c r="A46" s="68"/>
      <c r="B46" s="69"/>
      <c r="C46" s="70"/>
      <c r="D46" s="71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AA46" s="350"/>
      <c r="AB46" s="350"/>
      <c r="AC46" s="350"/>
      <c r="AD46" s="350"/>
    </row>
    <row r="47" spans="1:33" s="36" customFormat="1" ht="15.75" x14ac:dyDescent="0.25">
      <c r="A47" s="68"/>
      <c r="B47" s="69"/>
      <c r="C47" s="74"/>
      <c r="D47" s="74"/>
      <c r="E47" s="74"/>
      <c r="F47" s="74"/>
      <c r="G47" s="74"/>
      <c r="H47" s="74"/>
      <c r="I47" s="74"/>
      <c r="J47" s="75"/>
      <c r="K47" s="75"/>
      <c r="L47" s="75"/>
      <c r="M47" s="75"/>
      <c r="N47" s="76"/>
      <c r="O47" s="77"/>
      <c r="P47" s="77"/>
      <c r="Q47" s="77"/>
      <c r="R47" s="78"/>
      <c r="S47" s="78"/>
      <c r="T47" s="79"/>
      <c r="AA47" s="47"/>
      <c r="AB47" s="47"/>
      <c r="AC47" s="47"/>
      <c r="AD47" s="47"/>
    </row>
    <row r="48" spans="1:33" s="36" customFormat="1" ht="18" x14ac:dyDescent="0.25">
      <c r="A48" s="68"/>
      <c r="B48" s="69"/>
      <c r="C48" s="74"/>
      <c r="D48" s="74"/>
      <c r="E48" s="74"/>
      <c r="F48" s="75"/>
      <c r="G48" s="75"/>
      <c r="H48" s="75"/>
      <c r="I48" s="75"/>
      <c r="J48" s="75"/>
      <c r="K48" s="75"/>
      <c r="L48" s="80"/>
      <c r="M48" s="75"/>
      <c r="N48" s="75"/>
      <c r="O48" s="80"/>
      <c r="P48" s="75"/>
      <c r="R48" s="81"/>
      <c r="S48" s="82"/>
      <c r="T48" s="83"/>
      <c r="U48" s="82"/>
      <c r="V48" s="351"/>
      <c r="W48" s="352"/>
      <c r="X48" s="352"/>
      <c r="Y48" s="84"/>
      <c r="Z48" s="84"/>
      <c r="AA48" s="53"/>
      <c r="AB48" s="54"/>
      <c r="AC48" s="55"/>
    </row>
    <row r="49" spans="1:30" s="36" customFormat="1" ht="15.75" x14ac:dyDescent="0.25">
      <c r="A49" s="68"/>
      <c r="B49" s="69"/>
      <c r="C49" s="74"/>
      <c r="D49" s="74"/>
      <c r="E49" s="74"/>
      <c r="F49" s="75"/>
      <c r="G49" s="75"/>
      <c r="H49" s="75"/>
      <c r="I49" s="75"/>
      <c r="J49" s="75"/>
      <c r="K49" s="75"/>
      <c r="L49" s="80"/>
      <c r="M49" s="75"/>
      <c r="N49" s="75"/>
      <c r="O49" s="80"/>
      <c r="P49" s="75"/>
      <c r="R49" s="81"/>
      <c r="S49" s="82"/>
      <c r="T49" s="83"/>
      <c r="U49" s="82"/>
      <c r="V49" s="82"/>
      <c r="W49" s="85"/>
      <c r="Y49" s="84"/>
      <c r="Z49" s="84"/>
      <c r="AB49" s="86"/>
      <c r="AC49" s="86"/>
    </row>
    <row r="50" spans="1:30" s="36" customFormat="1" ht="15.75" x14ac:dyDescent="0.25">
      <c r="A50" s="68"/>
      <c r="B50" s="69"/>
      <c r="C50" s="74"/>
      <c r="D50" s="74"/>
      <c r="E50" s="74"/>
      <c r="F50" s="74"/>
      <c r="G50" s="74"/>
      <c r="H50" s="74"/>
      <c r="I50" s="74"/>
      <c r="J50" s="75"/>
      <c r="K50" s="75"/>
      <c r="L50" s="75"/>
      <c r="M50" s="75"/>
      <c r="N50" s="76"/>
      <c r="O50" s="77"/>
      <c r="P50" s="77"/>
      <c r="Q50" s="77"/>
      <c r="R50" s="78"/>
      <c r="S50" s="78"/>
      <c r="T50" s="79"/>
      <c r="U50" s="82"/>
      <c r="V50" s="82"/>
      <c r="W50" s="85"/>
      <c r="Y50" s="84"/>
      <c r="Z50" s="84"/>
      <c r="AB50" s="86"/>
      <c r="AC50" s="86"/>
    </row>
    <row r="51" spans="1:30" s="36" customFormat="1" ht="18" x14ac:dyDescent="0.25">
      <c r="A51" s="68"/>
      <c r="B51" s="87"/>
      <c r="C51" s="74"/>
      <c r="D51" s="74"/>
      <c r="E51" s="74"/>
      <c r="F51" s="75"/>
      <c r="G51" s="75"/>
      <c r="H51" s="75"/>
      <c r="I51" s="75"/>
      <c r="J51" s="75"/>
      <c r="K51" s="75"/>
      <c r="L51" s="80"/>
      <c r="M51" s="75"/>
      <c r="N51" s="75"/>
      <c r="O51" s="80"/>
      <c r="P51" s="75"/>
      <c r="R51" s="81"/>
      <c r="T51" s="88"/>
      <c r="U51" s="82"/>
      <c r="V51" s="351"/>
      <c r="W51" s="352"/>
      <c r="X51" s="352"/>
      <c r="Y51" s="84"/>
      <c r="Z51" s="84"/>
      <c r="AA51" s="53"/>
      <c r="AB51" s="54"/>
      <c r="AC51" s="55"/>
    </row>
    <row r="52" spans="1:30" s="36" customFormat="1" ht="15" x14ac:dyDescent="0.2">
      <c r="A52" s="68"/>
      <c r="B52" s="89"/>
      <c r="C52" s="90"/>
      <c r="D52" s="74"/>
      <c r="E52" s="74"/>
      <c r="F52" s="75"/>
      <c r="G52" s="75"/>
      <c r="H52" s="75"/>
      <c r="I52" s="75"/>
      <c r="J52" s="75"/>
      <c r="K52" s="75"/>
      <c r="L52" s="80"/>
      <c r="M52" s="75"/>
      <c r="N52" s="75"/>
      <c r="O52" s="80"/>
      <c r="P52" s="75"/>
      <c r="R52" s="81"/>
      <c r="T52" s="88"/>
      <c r="U52" s="82"/>
      <c r="V52" s="82"/>
      <c r="W52" s="85"/>
      <c r="Y52" s="90"/>
      <c r="Z52" s="90"/>
      <c r="AB52" s="91"/>
      <c r="AC52" s="91"/>
    </row>
    <row r="53" spans="1:30" ht="15.75" x14ac:dyDescent="0.25"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6"/>
      <c r="O53" s="77"/>
      <c r="P53" s="77"/>
      <c r="Q53" s="77"/>
      <c r="R53" s="78"/>
      <c r="S53" s="78"/>
      <c r="T53" s="79"/>
      <c r="U53" s="52"/>
      <c r="V53" s="52"/>
      <c r="W53" s="52"/>
      <c r="X53" s="52"/>
      <c r="AA53" s="46"/>
      <c r="AB53" s="46"/>
      <c r="AC53" s="46"/>
      <c r="AD53" s="46"/>
    </row>
    <row r="54" spans="1:30" ht="15" x14ac:dyDescent="0.2">
      <c r="D54" s="75"/>
      <c r="E54" s="75"/>
      <c r="F54" s="75"/>
      <c r="G54" s="75"/>
      <c r="H54" s="75"/>
      <c r="I54" s="75"/>
      <c r="J54" s="75"/>
      <c r="K54" s="75"/>
      <c r="L54" s="80"/>
      <c r="M54" s="75"/>
      <c r="N54" s="75"/>
      <c r="O54" s="80"/>
      <c r="P54" s="75"/>
      <c r="Q54" s="93"/>
      <c r="R54" s="81"/>
      <c r="S54" s="36"/>
      <c r="T54" s="82"/>
      <c r="Y54" s="52"/>
      <c r="Z54" s="52"/>
      <c r="AA54" s="46"/>
      <c r="AB54" s="46"/>
      <c r="AC54" s="46"/>
      <c r="AD54" s="46"/>
    </row>
    <row r="55" spans="1:30" x14ac:dyDescent="0.2">
      <c r="M55" s="52"/>
      <c r="N55" s="52"/>
      <c r="O55" s="52"/>
      <c r="P55" s="52"/>
      <c r="Q55" s="95"/>
      <c r="R55" s="95"/>
      <c r="S55" s="52"/>
      <c r="T55" s="52"/>
      <c r="U55" s="52"/>
      <c r="V55" s="52"/>
      <c r="W55" s="52"/>
      <c r="X55" s="52"/>
      <c r="Y55" s="52"/>
      <c r="Z55" s="52"/>
      <c r="AA55" s="78"/>
      <c r="AB55" s="78"/>
      <c r="AC55" s="78"/>
    </row>
    <row r="56" spans="1:30" x14ac:dyDescent="0.2">
      <c r="M56" s="52"/>
      <c r="N56" s="52"/>
      <c r="U56" s="52"/>
      <c r="V56" s="52"/>
      <c r="W56" s="52"/>
      <c r="X56" s="52"/>
    </row>
    <row r="57" spans="1:30" ht="18" x14ac:dyDescent="0.25">
      <c r="O57" s="52"/>
      <c r="P57" s="52"/>
      <c r="Q57" s="33"/>
      <c r="R57" s="33"/>
      <c r="S57" s="52"/>
      <c r="T57" s="52"/>
    </row>
    <row r="58" spans="1:30" ht="18" x14ac:dyDescent="0.25">
      <c r="M58" s="98"/>
      <c r="N58" s="98"/>
      <c r="O58" s="52"/>
      <c r="P58" s="52"/>
      <c r="Q58" s="95"/>
      <c r="R58" s="95"/>
      <c r="S58" s="52"/>
      <c r="T58" s="52"/>
    </row>
    <row r="59" spans="1:30" x14ac:dyDescent="0.2">
      <c r="M59" s="52"/>
      <c r="N59" s="52"/>
    </row>
  </sheetData>
  <mergeCells count="166">
    <mergeCell ref="AA46:AD46"/>
    <mergeCell ref="V48:X48"/>
    <mergeCell ref="V51:X51"/>
    <mergeCell ref="D36:F36"/>
    <mergeCell ref="G36:T36"/>
    <mergeCell ref="U36:V36"/>
    <mergeCell ref="W36:X36"/>
    <mergeCell ref="Y36:Z36"/>
    <mergeCell ref="D37:F37"/>
    <mergeCell ref="G37:T37"/>
    <mergeCell ref="U37:V37"/>
    <mergeCell ref="W37:X37"/>
    <mergeCell ref="Y37:Z37"/>
    <mergeCell ref="D38:F38"/>
    <mergeCell ref="G38:T38"/>
    <mergeCell ref="U38:V38"/>
    <mergeCell ref="W38:X38"/>
    <mergeCell ref="Y38:Z38"/>
    <mergeCell ref="D39:F39"/>
    <mergeCell ref="G39:T39"/>
    <mergeCell ref="U39:V39"/>
    <mergeCell ref="W39:X39"/>
    <mergeCell ref="Y39:Z39"/>
    <mergeCell ref="D40:F40"/>
    <mergeCell ref="D35:F35"/>
    <mergeCell ref="G35:T35"/>
    <mergeCell ref="U35:V35"/>
    <mergeCell ref="W35:X35"/>
    <mergeCell ref="Y35:Z35"/>
    <mergeCell ref="E41:F41"/>
    <mergeCell ref="D42:Z42"/>
    <mergeCell ref="E43:F43"/>
    <mergeCell ref="AG38:AG40"/>
    <mergeCell ref="G40:T40"/>
    <mergeCell ref="U40:V40"/>
    <mergeCell ref="W40:X40"/>
    <mergeCell ref="Y40:Z40"/>
    <mergeCell ref="D34:F34"/>
    <mergeCell ref="G34:T34"/>
    <mergeCell ref="U34:V34"/>
    <mergeCell ref="W34:X34"/>
    <mergeCell ref="Y34:Z34"/>
    <mergeCell ref="D32:F32"/>
    <mergeCell ref="G32:T32"/>
    <mergeCell ref="U32:V32"/>
    <mergeCell ref="W32:X32"/>
    <mergeCell ref="Y32:Z32"/>
    <mergeCell ref="D33:F33"/>
    <mergeCell ref="G33:T33"/>
    <mergeCell ref="U33:V33"/>
    <mergeCell ref="W33:X33"/>
    <mergeCell ref="Y33:Z33"/>
    <mergeCell ref="D30:F30"/>
    <mergeCell ref="G30:T30"/>
    <mergeCell ref="U30:V30"/>
    <mergeCell ref="W30:X30"/>
    <mergeCell ref="Y30:Z30"/>
    <mergeCell ref="D31:F31"/>
    <mergeCell ref="G31:T31"/>
    <mergeCell ref="U31:V31"/>
    <mergeCell ref="W31:X31"/>
    <mergeCell ref="Y31:Z31"/>
    <mergeCell ref="D28:F28"/>
    <mergeCell ref="G28:T28"/>
    <mergeCell ref="U28:V28"/>
    <mergeCell ref="W28:X28"/>
    <mergeCell ref="Y28:Z28"/>
    <mergeCell ref="D29:F29"/>
    <mergeCell ref="G29:T29"/>
    <mergeCell ref="U29:V29"/>
    <mergeCell ref="W29:X29"/>
    <mergeCell ref="Y29:Z29"/>
    <mergeCell ref="D26:F26"/>
    <mergeCell ref="G26:T26"/>
    <mergeCell ref="U26:V26"/>
    <mergeCell ref="W26:X26"/>
    <mergeCell ref="Y26:Z26"/>
    <mergeCell ref="D27:F27"/>
    <mergeCell ref="G27:T27"/>
    <mergeCell ref="U27:V27"/>
    <mergeCell ref="W27:X27"/>
    <mergeCell ref="Y27:Z27"/>
    <mergeCell ref="D24:F24"/>
    <mergeCell ref="G24:T24"/>
    <mergeCell ref="U24:V24"/>
    <mergeCell ref="W24:X24"/>
    <mergeCell ref="Y24:Z24"/>
    <mergeCell ref="D25:F25"/>
    <mergeCell ref="G25:T25"/>
    <mergeCell ref="U25:V25"/>
    <mergeCell ref="W25:X25"/>
    <mergeCell ref="Y25:Z25"/>
    <mergeCell ref="D22:F22"/>
    <mergeCell ref="G22:T22"/>
    <mergeCell ref="U22:V22"/>
    <mergeCell ref="W22:X22"/>
    <mergeCell ref="Y22:Z22"/>
    <mergeCell ref="D23:F23"/>
    <mergeCell ref="G23:T23"/>
    <mergeCell ref="U23:V23"/>
    <mergeCell ref="W23:X23"/>
    <mergeCell ref="Y23:Z23"/>
    <mergeCell ref="D20:F20"/>
    <mergeCell ref="G20:T20"/>
    <mergeCell ref="U20:V20"/>
    <mergeCell ref="W20:X20"/>
    <mergeCell ref="Y20:Z20"/>
    <mergeCell ref="D21:F21"/>
    <mergeCell ref="G21:T21"/>
    <mergeCell ref="U21:V21"/>
    <mergeCell ref="W21:X21"/>
    <mergeCell ref="Y21:Z21"/>
    <mergeCell ref="D18:F18"/>
    <mergeCell ref="G18:T18"/>
    <mergeCell ref="U18:V18"/>
    <mergeCell ref="W18:X18"/>
    <mergeCell ref="Y18:Z18"/>
    <mergeCell ref="D19:F19"/>
    <mergeCell ref="G19:T19"/>
    <mergeCell ref="U19:V19"/>
    <mergeCell ref="W19:X19"/>
    <mergeCell ref="Y19:Z19"/>
    <mergeCell ref="D16:F16"/>
    <mergeCell ref="G16:T16"/>
    <mergeCell ref="U16:V16"/>
    <mergeCell ref="W16:X16"/>
    <mergeCell ref="Y16:Z16"/>
    <mergeCell ref="D17:F17"/>
    <mergeCell ref="G17:T17"/>
    <mergeCell ref="U17:V17"/>
    <mergeCell ref="W17:X17"/>
    <mergeCell ref="Y17:Z17"/>
    <mergeCell ref="Y13:Z13"/>
    <mergeCell ref="D14:F14"/>
    <mergeCell ref="G14:T14"/>
    <mergeCell ref="U14:V14"/>
    <mergeCell ref="W14:X14"/>
    <mergeCell ref="Y14:Z14"/>
    <mergeCell ref="D15:F15"/>
    <mergeCell ref="G15:T15"/>
    <mergeCell ref="U15:V15"/>
    <mergeCell ref="W15:X15"/>
    <mergeCell ref="Y15:Z15"/>
    <mergeCell ref="D13:F13"/>
    <mergeCell ref="G13:T13"/>
    <mergeCell ref="U13:V13"/>
    <mergeCell ref="W13:X13"/>
    <mergeCell ref="W5:X10"/>
    <mergeCell ref="D1:Z1"/>
    <mergeCell ref="D2:Z2"/>
    <mergeCell ref="D3:Z3"/>
    <mergeCell ref="D4:F10"/>
    <mergeCell ref="G4:T10"/>
    <mergeCell ref="U4:X4"/>
    <mergeCell ref="Y4:Z10"/>
    <mergeCell ref="U5:V10"/>
    <mergeCell ref="D11:F11"/>
    <mergeCell ref="G11:T11"/>
    <mergeCell ref="U11:V11"/>
    <mergeCell ref="W11:X11"/>
    <mergeCell ref="Y11:Z11"/>
    <mergeCell ref="D12:F12"/>
    <mergeCell ref="G12:T12"/>
    <mergeCell ref="U12:V12"/>
    <mergeCell ref="W12:X12"/>
    <mergeCell ref="Y12:Z12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A24" zoomScale="85" zoomScaleNormal="85" workbookViewId="0">
      <selection activeCell="I20" sqref="I20"/>
    </sheetView>
  </sheetViews>
  <sheetFormatPr defaultColWidth="8.7109375" defaultRowHeight="12.75" x14ac:dyDescent="0.2"/>
  <cols>
    <col min="1" max="1" width="8.7109375" style="5"/>
    <col min="2" max="2" width="45.28515625" style="5" customWidth="1"/>
    <col min="3" max="3" width="8.7109375" style="5"/>
    <col min="4" max="4" width="11.28515625" style="5" customWidth="1"/>
    <col min="5" max="5" width="11" style="5" customWidth="1"/>
    <col min="6" max="6" width="0.5703125" style="5" customWidth="1"/>
    <col min="7" max="16384" width="8.7109375" style="5"/>
  </cols>
  <sheetData>
    <row r="1" spans="1:21" s="1" customFormat="1" ht="24" thickBot="1" x14ac:dyDescent="0.4">
      <c r="A1" s="776" t="s">
        <v>184</v>
      </c>
      <c r="B1" s="777"/>
      <c r="C1" s="777"/>
      <c r="D1" s="777"/>
      <c r="E1" s="778"/>
      <c r="F1" s="779"/>
    </row>
    <row r="2" spans="1:21" s="1" customFormat="1" ht="15.75" customHeight="1" thickBot="1" x14ac:dyDescent="0.4">
      <c r="A2" s="780" t="s">
        <v>147</v>
      </c>
      <c r="B2" s="780"/>
      <c r="C2" s="780"/>
      <c r="D2" s="780"/>
      <c r="E2" s="781"/>
      <c r="F2" s="781"/>
    </row>
    <row r="3" spans="1:21" s="1" customFormat="1" ht="24" thickBot="1" x14ac:dyDescent="0.4">
      <c r="A3" s="781"/>
      <c r="B3" s="781"/>
      <c r="C3" s="781"/>
      <c r="D3" s="781"/>
      <c r="E3" s="781"/>
      <c r="F3" s="781"/>
    </row>
    <row r="4" spans="1:21" s="1" customFormat="1" ht="47.45" customHeight="1" thickBot="1" x14ac:dyDescent="0.4">
      <c r="A4" s="782" t="s">
        <v>148</v>
      </c>
      <c r="B4" s="783"/>
      <c r="C4" s="783"/>
      <c r="D4" s="783"/>
      <c r="E4" s="783"/>
      <c r="F4" s="784"/>
    </row>
    <row r="5" spans="1:21" s="1" customFormat="1" ht="30" customHeight="1" thickBot="1" x14ac:dyDescent="0.4">
      <c r="A5" s="785" t="s">
        <v>149</v>
      </c>
      <c r="B5" s="785"/>
      <c r="C5" s="785"/>
      <c r="D5" s="785"/>
      <c r="E5" s="785"/>
      <c r="F5" s="785"/>
    </row>
    <row r="6" spans="1:21" ht="48" customHeight="1" thickBot="1" x14ac:dyDescent="0.25">
      <c r="A6" s="2" t="s">
        <v>150</v>
      </c>
      <c r="B6" s="3" t="s">
        <v>151</v>
      </c>
      <c r="C6" s="3" t="s">
        <v>152</v>
      </c>
      <c r="D6" s="3" t="s">
        <v>153</v>
      </c>
      <c r="E6" s="4" t="s">
        <v>154</v>
      </c>
      <c r="P6" s="5" t="s">
        <v>196</v>
      </c>
      <c r="Q6" s="5" t="s">
        <v>197</v>
      </c>
      <c r="R6" s="5" t="s">
        <v>198</v>
      </c>
    </row>
    <row r="7" spans="1:21" ht="18.399999999999999" customHeight="1" thickBot="1" x14ac:dyDescent="0.35">
      <c r="A7" s="770" t="s">
        <v>155</v>
      </c>
      <c r="B7" s="771"/>
      <c r="C7" s="771"/>
      <c r="D7" s="772"/>
      <c r="E7" s="6"/>
      <c r="F7" s="7"/>
    </row>
    <row r="8" spans="1:21" s="11" customFormat="1" ht="75" customHeight="1" thickBot="1" x14ac:dyDescent="0.35">
      <c r="A8" s="8">
        <v>1</v>
      </c>
      <c r="B8" s="9" t="s">
        <v>185</v>
      </c>
      <c r="C8" s="9">
        <v>1.5</v>
      </c>
      <c r="D8" s="9"/>
      <c r="E8" s="10">
        <v>2</v>
      </c>
      <c r="P8" s="11">
        <v>1.5</v>
      </c>
    </row>
    <row r="9" spans="1:21" s="11" customFormat="1" ht="38.25" thickBot="1" x14ac:dyDescent="0.35">
      <c r="A9" s="8">
        <v>2</v>
      </c>
      <c r="B9" s="9" t="s">
        <v>174</v>
      </c>
      <c r="C9" s="9">
        <v>3</v>
      </c>
      <c r="D9" s="9" t="s">
        <v>156</v>
      </c>
      <c r="E9" s="10">
        <v>3</v>
      </c>
      <c r="P9" s="11">
        <v>3</v>
      </c>
    </row>
    <row r="10" spans="1:21" s="11" customFormat="1" ht="38.25" thickBot="1" x14ac:dyDescent="0.35">
      <c r="A10" s="8">
        <v>3</v>
      </c>
      <c r="B10" s="9" t="s">
        <v>125</v>
      </c>
      <c r="C10" s="9">
        <v>2</v>
      </c>
      <c r="D10" s="9" t="s">
        <v>156</v>
      </c>
      <c r="E10" s="10">
        <v>2</v>
      </c>
      <c r="P10" s="11">
        <v>2</v>
      </c>
    </row>
    <row r="11" spans="1:21" s="11" customFormat="1" ht="58.15" customHeight="1" thickBot="1" x14ac:dyDescent="0.35">
      <c r="A11" s="8">
        <v>4</v>
      </c>
      <c r="B11" s="9" t="s">
        <v>157</v>
      </c>
      <c r="C11" s="9">
        <v>2</v>
      </c>
      <c r="D11" s="9" t="s">
        <v>156</v>
      </c>
      <c r="E11" s="10">
        <v>1.5</v>
      </c>
      <c r="P11" s="11">
        <v>2</v>
      </c>
    </row>
    <row r="12" spans="1:21" s="11" customFormat="1" ht="38.25" thickBot="1" x14ac:dyDescent="0.35">
      <c r="A12" s="8">
        <v>5</v>
      </c>
      <c r="B12" s="9" t="s">
        <v>210</v>
      </c>
      <c r="C12" s="19">
        <v>6</v>
      </c>
      <c r="D12" s="9" t="s">
        <v>158</v>
      </c>
      <c r="E12" s="10">
        <v>5</v>
      </c>
      <c r="Q12" s="11">
        <v>6</v>
      </c>
    </row>
    <row r="13" spans="1:21" s="11" customFormat="1" ht="38.25" thickBot="1" x14ac:dyDescent="0.35">
      <c r="A13" s="8">
        <v>6</v>
      </c>
      <c r="B13" s="9" t="s">
        <v>211</v>
      </c>
      <c r="C13" s="9">
        <v>1</v>
      </c>
      <c r="D13" s="9" t="s">
        <v>156</v>
      </c>
      <c r="E13" s="10"/>
      <c r="Q13" s="11">
        <v>1</v>
      </c>
    </row>
    <row r="14" spans="1:21" s="11" customFormat="1" ht="24" customHeight="1" thickBot="1" x14ac:dyDescent="0.35">
      <c r="A14" s="8">
        <v>7</v>
      </c>
      <c r="B14" s="9" t="s">
        <v>119</v>
      </c>
      <c r="C14" s="9">
        <v>4</v>
      </c>
      <c r="D14" s="9" t="s">
        <v>158</v>
      </c>
      <c r="E14" s="20">
        <v>3</v>
      </c>
      <c r="G14" s="768"/>
      <c r="H14" s="769"/>
      <c r="I14" s="769"/>
      <c r="J14" s="769"/>
      <c r="K14" s="769"/>
      <c r="Q14" s="11">
        <v>4</v>
      </c>
    </row>
    <row r="15" spans="1:21" s="11" customFormat="1" ht="40.15" customHeight="1" thickBot="1" x14ac:dyDescent="0.35">
      <c r="A15" s="8">
        <v>8</v>
      </c>
      <c r="B15" s="9" t="s">
        <v>177</v>
      </c>
      <c r="C15" s="9">
        <v>10.5</v>
      </c>
      <c r="D15" s="9" t="s">
        <v>158</v>
      </c>
      <c r="E15" s="10">
        <v>8</v>
      </c>
      <c r="H15" s="21"/>
      <c r="I15" s="21"/>
      <c r="J15" s="21"/>
      <c r="K15" s="21"/>
      <c r="L15" s="21"/>
      <c r="M15" s="21"/>
      <c r="N15" s="21"/>
      <c r="O15" s="21"/>
      <c r="P15" s="21"/>
      <c r="Q15" s="22">
        <v>10.5</v>
      </c>
      <c r="R15" s="21"/>
      <c r="S15" s="21"/>
      <c r="T15" s="21"/>
      <c r="U15" s="21"/>
    </row>
    <row r="16" spans="1:21" s="11" customFormat="1" ht="24" thickBot="1" x14ac:dyDescent="0.35">
      <c r="A16" s="23"/>
      <c r="B16" s="16" t="s">
        <v>159</v>
      </c>
      <c r="C16" s="16">
        <f>SUM(C8:C15)</f>
        <v>30</v>
      </c>
      <c r="D16" s="9" t="s">
        <v>183</v>
      </c>
      <c r="E16" s="10">
        <f>SUM(E8:E15)</f>
        <v>24.5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11" customFormat="1" ht="19.5" thickBot="1" x14ac:dyDescent="0.35">
      <c r="A17" s="773" t="s">
        <v>160</v>
      </c>
      <c r="B17" s="774"/>
      <c r="C17" s="774"/>
      <c r="D17" s="775"/>
      <c r="E17" s="10"/>
    </row>
    <row r="18" spans="1:21" s="11" customFormat="1" ht="75.75" thickBot="1" x14ac:dyDescent="0.35">
      <c r="A18" s="8">
        <v>9</v>
      </c>
      <c r="B18" s="9" t="s">
        <v>185</v>
      </c>
      <c r="C18" s="9">
        <v>1.5</v>
      </c>
      <c r="D18" s="9" t="s">
        <v>156</v>
      </c>
      <c r="E18" s="10">
        <v>2</v>
      </c>
      <c r="P18" s="11">
        <v>1.5</v>
      </c>
    </row>
    <row r="19" spans="1:21" s="11" customFormat="1" ht="19.5" thickBot="1" x14ac:dyDescent="0.35">
      <c r="A19" s="8">
        <v>10</v>
      </c>
      <c r="B19" s="9" t="s">
        <v>235</v>
      </c>
      <c r="C19" s="9">
        <v>3</v>
      </c>
      <c r="D19" s="9" t="s">
        <v>156</v>
      </c>
      <c r="E19" s="10">
        <v>3</v>
      </c>
      <c r="P19" s="11">
        <v>3</v>
      </c>
    </row>
    <row r="20" spans="1:21" s="11" customFormat="1" ht="75.75" thickBot="1" x14ac:dyDescent="0.35">
      <c r="A20" s="8">
        <v>11</v>
      </c>
      <c r="B20" s="9" t="s">
        <v>161</v>
      </c>
      <c r="C20" s="9">
        <v>2</v>
      </c>
      <c r="D20" s="9"/>
      <c r="E20" s="10">
        <v>1</v>
      </c>
      <c r="P20" s="11">
        <v>2</v>
      </c>
    </row>
    <row r="21" spans="1:21" s="11" customFormat="1" ht="84.75" customHeight="1" thickBot="1" x14ac:dyDescent="0.35">
      <c r="A21" s="8">
        <v>12</v>
      </c>
      <c r="B21" s="16" t="s">
        <v>168</v>
      </c>
      <c r="C21" s="9">
        <v>8</v>
      </c>
      <c r="D21" s="9" t="s">
        <v>158</v>
      </c>
      <c r="E21" s="10">
        <v>7</v>
      </c>
      <c r="G21" s="768" t="s">
        <v>199</v>
      </c>
      <c r="H21" s="769"/>
      <c r="I21" s="769"/>
      <c r="J21" s="769"/>
      <c r="K21" s="769"/>
      <c r="L21" s="11" t="s">
        <v>200</v>
      </c>
      <c r="S21" s="11">
        <v>8</v>
      </c>
    </row>
    <row r="22" spans="1:21" s="11" customFormat="1" ht="64.5" customHeight="1" thickBot="1" x14ac:dyDescent="0.35">
      <c r="A22" s="8">
        <v>13</v>
      </c>
      <c r="B22" s="16" t="s">
        <v>169</v>
      </c>
      <c r="C22" s="9">
        <v>4</v>
      </c>
      <c r="D22" s="9" t="s">
        <v>158</v>
      </c>
      <c r="E22" s="10">
        <v>3</v>
      </c>
      <c r="G22" s="768" t="s">
        <v>186</v>
      </c>
      <c r="H22" s="769"/>
      <c r="I22" s="769"/>
      <c r="J22" s="769"/>
      <c r="K22" s="769"/>
      <c r="L22" s="11" t="s">
        <v>187</v>
      </c>
      <c r="S22" s="11">
        <v>4</v>
      </c>
    </row>
    <row r="23" spans="1:21" s="11" customFormat="1" ht="48" customHeight="1" thickBot="1" x14ac:dyDescent="0.35">
      <c r="A23" s="8">
        <v>14</v>
      </c>
      <c r="B23" s="16" t="s">
        <v>201</v>
      </c>
      <c r="C23" s="9">
        <v>4</v>
      </c>
      <c r="D23" s="9" t="s">
        <v>158</v>
      </c>
      <c r="E23" s="10">
        <v>3</v>
      </c>
      <c r="G23" s="768" t="s">
        <v>188</v>
      </c>
      <c r="H23" s="769"/>
      <c r="I23" s="769"/>
      <c r="J23" s="769"/>
      <c r="K23" s="769"/>
      <c r="L23" s="323" t="s">
        <v>189</v>
      </c>
      <c r="M23" s="324"/>
      <c r="N23" s="324"/>
      <c r="O23" s="324"/>
      <c r="P23" s="324"/>
      <c r="S23" s="11">
        <v>4</v>
      </c>
    </row>
    <row r="24" spans="1:21" s="11" customFormat="1" ht="72" customHeight="1" thickBot="1" x14ac:dyDescent="0.35">
      <c r="A24" s="8">
        <v>15</v>
      </c>
      <c r="B24" s="16" t="s">
        <v>171</v>
      </c>
      <c r="C24" s="9">
        <v>4</v>
      </c>
      <c r="D24" s="9" t="s">
        <v>156</v>
      </c>
      <c r="E24" s="10">
        <v>3</v>
      </c>
      <c r="G24" s="768" t="s">
        <v>190</v>
      </c>
      <c r="H24" s="769"/>
      <c r="I24" s="769"/>
      <c r="J24" s="769"/>
      <c r="K24" s="769"/>
      <c r="L24" s="11" t="s">
        <v>191</v>
      </c>
      <c r="S24" s="11">
        <v>4</v>
      </c>
    </row>
    <row r="25" spans="1:21" s="11" customFormat="1" ht="54.75" customHeight="1" thickBot="1" x14ac:dyDescent="0.35">
      <c r="A25" s="8">
        <v>16</v>
      </c>
      <c r="B25" s="16" t="s">
        <v>172</v>
      </c>
      <c r="C25" s="9">
        <v>3</v>
      </c>
      <c r="D25" s="9" t="s">
        <v>156</v>
      </c>
      <c r="E25" s="10">
        <v>2</v>
      </c>
      <c r="G25" s="768" t="s">
        <v>192</v>
      </c>
      <c r="H25" s="769"/>
      <c r="I25" s="769"/>
      <c r="J25" s="769"/>
      <c r="K25" s="769"/>
      <c r="L25" s="11" t="s">
        <v>193</v>
      </c>
      <c r="S25" s="11">
        <v>3</v>
      </c>
    </row>
    <row r="26" spans="1:21" s="11" customFormat="1" ht="39.75" customHeight="1" thickBot="1" x14ac:dyDescent="0.35">
      <c r="A26" s="8">
        <v>17</v>
      </c>
      <c r="B26" s="9" t="s">
        <v>177</v>
      </c>
      <c r="C26" s="9">
        <v>3.5</v>
      </c>
      <c r="D26" s="9" t="s">
        <v>156</v>
      </c>
      <c r="E26" s="10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2">
        <v>3.5</v>
      </c>
      <c r="R26" s="21"/>
      <c r="S26" s="21"/>
      <c r="T26" s="21"/>
      <c r="U26" s="21"/>
    </row>
    <row r="27" spans="1:21" s="11" customFormat="1" ht="57" thickBot="1" x14ac:dyDescent="0.35">
      <c r="A27" s="12">
        <v>18</v>
      </c>
      <c r="B27" s="9" t="s">
        <v>178</v>
      </c>
      <c r="C27" s="9">
        <v>1</v>
      </c>
      <c r="D27" s="9" t="s">
        <v>156</v>
      </c>
      <c r="E27" s="10"/>
      <c r="Q27" s="11">
        <v>1</v>
      </c>
    </row>
    <row r="28" spans="1:21" s="11" customFormat="1" ht="19.5" thickBot="1" x14ac:dyDescent="0.35">
      <c r="A28" s="8"/>
      <c r="B28" s="16" t="s">
        <v>68</v>
      </c>
      <c r="C28" s="16">
        <f>SUM(C18:C27)</f>
        <v>34</v>
      </c>
      <c r="D28" s="9" t="s">
        <v>162</v>
      </c>
      <c r="E28" s="16">
        <f>SUM(E18:E27)</f>
        <v>25</v>
      </c>
    </row>
    <row r="29" spans="1:21" ht="18.399999999999999" customHeight="1" thickBot="1" x14ac:dyDescent="0.35">
      <c r="A29" s="770" t="s">
        <v>163</v>
      </c>
      <c r="B29" s="771"/>
      <c r="C29" s="771"/>
      <c r="D29" s="772"/>
      <c r="E29" s="6"/>
      <c r="F29" s="7"/>
    </row>
    <row r="30" spans="1:21" ht="75.599999999999994" customHeight="1" thickBot="1" x14ac:dyDescent="0.35">
      <c r="A30" s="12">
        <v>19</v>
      </c>
      <c r="B30" s="9" t="s">
        <v>194</v>
      </c>
      <c r="C30" s="13">
        <v>1.5</v>
      </c>
      <c r="D30" s="13" t="s">
        <v>156</v>
      </c>
      <c r="E30" s="6">
        <v>2</v>
      </c>
      <c r="F30" s="7"/>
      <c r="P30" s="5">
        <v>1.5</v>
      </c>
    </row>
    <row r="31" spans="1:21" ht="57" thickBot="1" x14ac:dyDescent="0.35">
      <c r="A31" s="12">
        <v>20</v>
      </c>
      <c r="B31" s="13" t="s">
        <v>228</v>
      </c>
      <c r="C31" s="13">
        <v>5</v>
      </c>
      <c r="D31" s="13" t="s">
        <v>158</v>
      </c>
      <c r="E31" s="6">
        <v>3</v>
      </c>
      <c r="F31" s="7"/>
      <c r="P31" s="5">
        <v>5</v>
      </c>
    </row>
    <row r="32" spans="1:21" ht="38.25" thickBot="1" x14ac:dyDescent="0.35">
      <c r="A32" s="12">
        <v>21</v>
      </c>
      <c r="B32" s="13" t="s">
        <v>229</v>
      </c>
      <c r="C32" s="13">
        <v>4.5</v>
      </c>
      <c r="D32" s="13" t="s">
        <v>158</v>
      </c>
      <c r="E32" s="6">
        <v>3</v>
      </c>
      <c r="F32" s="7"/>
      <c r="I32" s="5" t="s">
        <v>118</v>
      </c>
      <c r="P32" s="5">
        <v>4.5</v>
      </c>
    </row>
    <row r="33" spans="1:19" ht="38.25" thickBot="1" x14ac:dyDescent="0.35">
      <c r="A33" s="12">
        <v>21</v>
      </c>
      <c r="B33" s="13" t="s">
        <v>230</v>
      </c>
      <c r="C33" s="13">
        <v>4</v>
      </c>
      <c r="D33" s="13" t="s">
        <v>158</v>
      </c>
      <c r="E33" s="6">
        <v>3</v>
      </c>
      <c r="F33" s="7"/>
      <c r="I33" s="5" t="s">
        <v>118</v>
      </c>
      <c r="P33" s="5">
        <v>4.5</v>
      </c>
    </row>
    <row r="34" spans="1:19" ht="19.5" thickBot="1" x14ac:dyDescent="0.35">
      <c r="A34" s="12">
        <v>22</v>
      </c>
      <c r="B34" s="13" t="s">
        <v>126</v>
      </c>
      <c r="C34" s="13">
        <v>2</v>
      </c>
      <c r="D34" s="13" t="s">
        <v>156</v>
      </c>
      <c r="E34" s="6">
        <v>2</v>
      </c>
      <c r="F34" s="7"/>
      <c r="P34" s="5">
        <v>2</v>
      </c>
    </row>
    <row r="35" spans="1:19" ht="24.6" customHeight="1" thickBot="1" x14ac:dyDescent="0.35">
      <c r="A35" s="12">
        <v>23</v>
      </c>
      <c r="B35" s="24" t="s">
        <v>173</v>
      </c>
      <c r="C35" s="13">
        <v>7</v>
      </c>
      <c r="D35" s="13" t="s">
        <v>156</v>
      </c>
      <c r="E35" s="6">
        <v>6</v>
      </c>
      <c r="F35" s="7"/>
      <c r="G35" s="769"/>
      <c r="H35" s="769"/>
      <c r="I35" s="769"/>
      <c r="J35" s="25"/>
      <c r="S35" s="5">
        <v>7</v>
      </c>
    </row>
    <row r="36" spans="1:19" ht="82.5" customHeight="1" thickBot="1" x14ac:dyDescent="0.35">
      <c r="A36" s="12">
        <v>24</v>
      </c>
      <c r="B36" s="13" t="s">
        <v>161</v>
      </c>
      <c r="C36" s="13">
        <v>6</v>
      </c>
      <c r="D36" s="13" t="s">
        <v>156</v>
      </c>
      <c r="E36" s="6">
        <v>4</v>
      </c>
      <c r="F36" s="7"/>
      <c r="P36" s="5">
        <v>6</v>
      </c>
    </row>
    <row r="37" spans="1:19" ht="19.5" thickBot="1" x14ac:dyDescent="0.35">
      <c r="A37" s="12"/>
      <c r="B37" s="24" t="s">
        <v>68</v>
      </c>
      <c r="C37" s="24">
        <f>SUM(C30:C36)</f>
        <v>30</v>
      </c>
      <c r="D37" s="13" t="s">
        <v>214</v>
      </c>
      <c r="E37" s="24">
        <f>SUM(E30:E36)</f>
        <v>23</v>
      </c>
      <c r="F37" s="7" t="s">
        <v>118</v>
      </c>
    </row>
    <row r="38" spans="1:19" ht="18.399999999999999" customHeight="1" thickBot="1" x14ac:dyDescent="0.35">
      <c r="A38" s="770" t="s">
        <v>164</v>
      </c>
      <c r="B38" s="771"/>
      <c r="C38" s="771"/>
      <c r="D38" s="772"/>
      <c r="E38" s="6"/>
      <c r="F38" s="7"/>
    </row>
    <row r="39" spans="1:19" ht="19.5" thickBot="1" x14ac:dyDescent="0.35">
      <c r="A39" s="12">
        <v>26</v>
      </c>
      <c r="B39" s="13" t="s">
        <v>81</v>
      </c>
      <c r="C39" s="13">
        <v>9</v>
      </c>
      <c r="D39" s="13" t="s">
        <v>156</v>
      </c>
      <c r="E39" s="6"/>
      <c r="F39" s="7"/>
      <c r="P39" s="5">
        <v>9</v>
      </c>
    </row>
    <row r="40" spans="1:19" ht="19.5" thickBot="1" x14ac:dyDescent="0.35">
      <c r="A40" s="12">
        <v>27</v>
      </c>
      <c r="B40" s="13" t="s">
        <v>94</v>
      </c>
      <c r="C40" s="13">
        <v>17</v>
      </c>
      <c r="D40" s="13"/>
      <c r="E40" s="6"/>
      <c r="F40" s="7"/>
      <c r="P40" s="5">
        <v>17</v>
      </c>
    </row>
    <row r="41" spans="1:19" ht="19.5" thickBot="1" x14ac:dyDescent="0.35">
      <c r="A41" s="17"/>
      <c r="B41" s="18" t="s">
        <v>68</v>
      </c>
      <c r="C41" s="18">
        <f>SUM(C39:C40)</f>
        <v>26</v>
      </c>
      <c r="D41" s="13" t="s">
        <v>156</v>
      </c>
      <c r="E41" s="6"/>
      <c r="F41" s="7"/>
    </row>
    <row r="42" spans="1:19" s="15" customFormat="1" ht="18.75" x14ac:dyDescent="0.3">
      <c r="A42" s="14"/>
      <c r="B42" s="14" t="s">
        <v>165</v>
      </c>
      <c r="C42" s="14">
        <f>C41+C37+C28+C16</f>
        <v>120</v>
      </c>
      <c r="D42" s="14"/>
      <c r="E42" s="14"/>
      <c r="F42" s="14"/>
      <c r="P42" s="15">
        <f>SUM(P8:P41)</f>
        <v>64.5</v>
      </c>
      <c r="Q42" s="15">
        <f>SUM(Q8:Q41)</f>
        <v>26</v>
      </c>
      <c r="S42" s="15">
        <f>SUM(S8:S41)</f>
        <v>30</v>
      </c>
    </row>
    <row r="43" spans="1:19" s="15" customFormat="1" ht="18.75" x14ac:dyDescent="0.3">
      <c r="A43" s="14"/>
      <c r="B43" s="14"/>
      <c r="C43" s="14"/>
      <c r="D43" s="14"/>
      <c r="E43" s="14"/>
      <c r="F43" s="14"/>
    </row>
    <row r="44" spans="1:19" s="15" customFormat="1" ht="18.75" x14ac:dyDescent="0.3">
      <c r="A44" s="14"/>
      <c r="B44" s="14" t="s">
        <v>166</v>
      </c>
      <c r="C44" s="14" t="s">
        <v>117</v>
      </c>
      <c r="D44" s="14"/>
      <c r="E44" s="14"/>
      <c r="F44" s="14"/>
    </row>
  </sheetData>
  <mergeCells count="15">
    <mergeCell ref="G14:K14"/>
    <mergeCell ref="A17:D17"/>
    <mergeCell ref="G21:K21"/>
    <mergeCell ref="G22:K22"/>
    <mergeCell ref="A1:F1"/>
    <mergeCell ref="A2:F3"/>
    <mergeCell ref="A4:F4"/>
    <mergeCell ref="A5:F5"/>
    <mergeCell ref="A7:D7"/>
    <mergeCell ref="G23:K23"/>
    <mergeCell ref="G24:K24"/>
    <mergeCell ref="G25:K25"/>
    <mergeCell ref="A29:D29"/>
    <mergeCell ref="A38:D38"/>
    <mergeCell ref="G35:I35"/>
  </mergeCells>
  <printOptions horizontalCentered="1"/>
  <pageMargins left="0.78740157480314965" right="0.23622047244094491" top="0.23622047244094491" bottom="0.23622047244094491" header="0.31496062992125984" footer="0.31496062992125984"/>
  <pageSetup paperSize="9"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ОНП Маг</vt:lpstr>
      <vt:lpstr>Каталог</vt:lpstr>
      <vt:lpstr>Семестровка</vt:lpstr>
      <vt:lpstr>Каталог!Область_печати</vt:lpstr>
      <vt:lpstr>'ОНП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2021-03-03T21:34:54Z</cp:lastPrinted>
  <dcterms:created xsi:type="dcterms:W3CDTF">2020-01-20T12:14:55Z</dcterms:created>
  <dcterms:modified xsi:type="dcterms:W3CDTF">2021-04-03T19:37:49Z</dcterms:modified>
</cp:coreProperties>
</file>