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anya\DOC\Uchebnie_plany\19-20\101\"/>
    </mc:Choice>
  </mc:AlternateContent>
  <bookViews>
    <workbookView xWindow="1680" yWindow="1764" windowWidth="17016" windowHeight="6288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Sheet1!$A$1:$BE$74</definedName>
  </definedNames>
  <calcPr calcId="162913"/>
</workbook>
</file>

<file path=xl/calcChain.xml><?xml version="1.0" encoding="utf-8"?>
<calcChain xmlns="http://schemas.openxmlformats.org/spreadsheetml/2006/main">
  <c r="AQ55" i="1" l="1"/>
  <c r="AV54" i="1" l="1"/>
  <c r="AT54" i="1"/>
  <c r="AR54" i="1"/>
  <c r="AQ54" i="1"/>
  <c r="AP54" i="1"/>
  <c r="BA53" i="1"/>
  <c r="AZ53" i="1"/>
  <c r="AZ54" i="1" s="1"/>
  <c r="AY53" i="1"/>
  <c r="AL53" i="1"/>
  <c r="AJ53" i="1"/>
  <c r="AH53" i="1"/>
  <c r="AE53" i="1"/>
  <c r="BE49" i="1"/>
  <c r="BE54" i="1" s="1"/>
  <c r="BD49" i="1"/>
  <c r="BD54" i="1" s="1"/>
  <c r="BC49" i="1"/>
  <c r="BC54" i="1" s="1"/>
  <c r="BA49" i="1"/>
  <c r="BA54" i="1" s="1"/>
  <c r="AY49" i="1"/>
  <c r="AL49" i="1"/>
  <c r="AJ49" i="1"/>
  <c r="AH49" i="1"/>
  <c r="AE49" i="1"/>
  <c r="BB48" i="1"/>
  <c r="AG48" i="1"/>
  <c r="AF48" i="1"/>
  <c r="BB47" i="1"/>
  <c r="AG47" i="1"/>
  <c r="AF47" i="1"/>
  <c r="AX46" i="1"/>
  <c r="AG46" i="1"/>
  <c r="AF46" i="1"/>
  <c r="BB45" i="1"/>
  <c r="AG45" i="1"/>
  <c r="AF45" i="1"/>
  <c r="AJ54" i="1" l="1"/>
  <c r="AE54" i="1"/>
  <c r="AH54" i="1"/>
  <c r="AL54" i="1"/>
  <c r="AY54" i="1"/>
  <c r="AO47" i="1"/>
  <c r="AO45" i="1"/>
  <c r="AO46" i="1"/>
  <c r="AO48" i="1"/>
  <c r="AJ27" i="1"/>
  <c r="AH27" i="1"/>
  <c r="AE27" i="1" l="1"/>
  <c r="AZ27" i="1" l="1"/>
  <c r="AY27" i="1"/>
  <c r="AW37" i="1"/>
  <c r="AR37" i="1"/>
  <c r="AQ37" i="1"/>
  <c r="AP37" i="1"/>
  <c r="BE31" i="1"/>
  <c r="BE37" i="1" s="1"/>
  <c r="BA31" i="1"/>
  <c r="BA37" i="1" s="1"/>
  <c r="AY31" i="1"/>
  <c r="AL31" i="1"/>
  <c r="AL37" i="1" s="1"/>
  <c r="AH31" i="1"/>
  <c r="AE31" i="1"/>
  <c r="BB30" i="1"/>
  <c r="BB31" i="1" s="1"/>
  <c r="AG30" i="1"/>
  <c r="AF30" i="1"/>
  <c r="AX29" i="1"/>
  <c r="AX31" i="1" s="1"/>
  <c r="AG29" i="1"/>
  <c r="AF29" i="1"/>
  <c r="AF31" i="1" l="1"/>
  <c r="AO30" i="1"/>
  <c r="AG31" i="1"/>
  <c r="AO29" i="1"/>
  <c r="AO31" i="1" s="1"/>
  <c r="AX25" i="1"/>
  <c r="AG25" i="1"/>
  <c r="AF25" i="1"/>
  <c r="AX24" i="1"/>
  <c r="AG24" i="1"/>
  <c r="AF24" i="1"/>
  <c r="AO24" i="1" l="1"/>
  <c r="AO25" i="1"/>
  <c r="AT55" i="1" l="1"/>
  <c r="AT60" i="1" s="1"/>
  <c r="AQ57" i="1"/>
  <c r="AW55" i="1"/>
  <c r="AW63" i="1" s="1"/>
  <c r="AV55" i="1"/>
  <c r="AV62" i="1" s="1"/>
  <c r="AF51" i="1"/>
  <c r="AF53" i="1" s="1"/>
  <c r="AF52" i="1"/>
  <c r="AO52" i="1" s="1"/>
  <c r="AX51" i="1"/>
  <c r="AX53" i="1" s="1"/>
  <c r="AG51" i="1"/>
  <c r="AG53" i="1" s="1"/>
  <c r="BE55" i="1"/>
  <c r="AG40" i="1"/>
  <c r="AG41" i="1"/>
  <c r="AG42" i="1"/>
  <c r="AG43" i="1"/>
  <c r="AF44" i="1"/>
  <c r="AO44" i="1" s="1"/>
  <c r="BB43" i="1"/>
  <c r="AF43" i="1"/>
  <c r="AX42" i="1"/>
  <c r="AX49" i="1" s="1"/>
  <c r="AF42" i="1"/>
  <c r="BB41" i="1"/>
  <c r="AF41" i="1"/>
  <c r="BB40" i="1"/>
  <c r="AF40" i="1"/>
  <c r="BD36" i="1"/>
  <c r="BD37" i="1" s="1"/>
  <c r="BC36" i="1"/>
  <c r="BC37" i="1" s="1"/>
  <c r="AZ36" i="1"/>
  <c r="AZ37" i="1" s="1"/>
  <c r="AY36" i="1"/>
  <c r="AY37" i="1" s="1"/>
  <c r="AJ36" i="1"/>
  <c r="AJ37" i="1" s="1"/>
  <c r="AH36" i="1"/>
  <c r="AH37" i="1" s="1"/>
  <c r="AE36" i="1"/>
  <c r="AE37" i="1" s="1"/>
  <c r="AX35" i="1"/>
  <c r="AG35" i="1"/>
  <c r="AF35" i="1"/>
  <c r="BB34" i="1"/>
  <c r="AG34" i="1"/>
  <c r="AF34" i="1"/>
  <c r="BB33" i="1"/>
  <c r="AX33" i="1"/>
  <c r="AG33" i="1"/>
  <c r="AF33" i="1"/>
  <c r="AR55" i="1"/>
  <c r="AR58" i="1" s="1"/>
  <c r="AX26" i="1"/>
  <c r="AX27" i="1" s="1"/>
  <c r="AG26" i="1"/>
  <c r="AG27" i="1" s="1"/>
  <c r="AF26" i="1"/>
  <c r="AF27" i="1" s="1"/>
  <c r="BB49" i="1" l="1"/>
  <c r="BB54" i="1" s="1"/>
  <c r="AX54" i="1"/>
  <c r="AG36" i="1"/>
  <c r="AF49" i="1"/>
  <c r="AF54" i="1" s="1"/>
  <c r="AG49" i="1"/>
  <c r="AG54" i="1" s="1"/>
  <c r="AJ55" i="1"/>
  <c r="AO33" i="1"/>
  <c r="AX36" i="1"/>
  <c r="AX37" i="1" s="1"/>
  <c r="AO42" i="1"/>
  <c r="AE55" i="1"/>
  <c r="AO40" i="1"/>
  <c r="AG37" i="1"/>
  <c r="AO26" i="1"/>
  <c r="AO27" i="1" s="1"/>
  <c r="BB36" i="1"/>
  <c r="BB37" i="1" s="1"/>
  <c r="AO35" i="1"/>
  <c r="AY55" i="1"/>
  <c r="AO34" i="1"/>
  <c r="AO41" i="1"/>
  <c r="AO43" i="1"/>
  <c r="AH55" i="1"/>
  <c r="AF36" i="1"/>
  <c r="AF37" i="1" s="1"/>
  <c r="BA55" i="1"/>
  <c r="AP55" i="1"/>
  <c r="AP56" i="1" s="1"/>
  <c r="AZ55" i="1"/>
  <c r="BD55" i="1"/>
  <c r="AL55" i="1"/>
  <c r="BC55" i="1"/>
  <c r="AO51" i="1"/>
  <c r="AO53" i="1" s="1"/>
  <c r="AO49" i="1" l="1"/>
  <c r="AO36" i="1"/>
  <c r="AO54" i="1"/>
  <c r="AX55" i="1"/>
  <c r="AG55" i="1"/>
  <c r="BB55" i="1"/>
  <c r="AO37" i="1"/>
  <c r="AF55" i="1"/>
  <c r="AO55" i="1" l="1"/>
</calcChain>
</file>

<file path=xl/sharedStrings.xml><?xml version="1.0" encoding="utf-8"?>
<sst xmlns="http://schemas.openxmlformats.org/spreadsheetml/2006/main" count="162" uniqueCount="122">
  <si>
    <t>НАЦІОНАЛЬНИЙ ТЕХНІЧНИЙ УНІВЕРСИТЕТ УКРАЇНИ "КИЇВСЬКИЙ ПОЛІТЕХНІЧНИЙ ІНСТИТУ імені ІГОРЯ  СІКОРСЬКОГОТ"</t>
  </si>
  <si>
    <t>РОБОЧИЙ   НАВЧАЛЬНИЙ   ПЛАН</t>
  </si>
  <si>
    <t>Факультет (інститут)</t>
  </si>
  <si>
    <t>інженерно-хімічний</t>
  </si>
  <si>
    <t xml:space="preserve">          ЗАТВЕРДЖУЮ</t>
  </si>
  <si>
    <t>Спеціальність (код і назва)</t>
  </si>
  <si>
    <t>-</t>
  </si>
  <si>
    <t>101 Екологія</t>
  </si>
  <si>
    <t>Форма навчання</t>
  </si>
  <si>
    <t>денна</t>
  </si>
  <si>
    <t xml:space="preserve">     Перший проректор  КПІ  ім. Ігоря Сікорського</t>
  </si>
  <si>
    <t>Екологічна безпека</t>
  </si>
  <si>
    <t>Термін навчання</t>
  </si>
  <si>
    <t>Освітній ступінь</t>
  </si>
  <si>
    <t>магістр</t>
  </si>
  <si>
    <t>Кваліфікація</t>
  </si>
  <si>
    <t>Випускова кафедра</t>
  </si>
  <si>
    <t>Екології та технології рослинних полімерів</t>
  </si>
  <si>
    <t>№ п/п</t>
  </si>
  <si>
    <t>Найменування дисциплін</t>
  </si>
  <si>
    <t>Назва кафедр</t>
  </si>
  <si>
    <t>Аудиторні години</t>
  </si>
  <si>
    <t>Самостійна робота студентів</t>
  </si>
  <si>
    <t>Контрольні заходи
та їх розподіл за семестрами</t>
  </si>
  <si>
    <t>Розподіл аудиторних годин на тиждень за
курсами і семестрами</t>
  </si>
  <si>
    <t>1 курс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</si>
  <si>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</si>
  <si>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</si>
  <si>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</si>
  <si>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</si>
  <si>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</si>
  <si>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</si>
  <si>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</si>
  <si>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</si>
  <si>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</si>
  <si>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</si>
  <si>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</si>
  <si>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</si>
  <si>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1 семестр</t>
  </si>
  <si>
    <t>2 семестр</t>
  </si>
  <si>
    <t xml:space="preserve">Лекції  </t>
  </si>
  <si>
    <t>Індивідуальні заняття</t>
  </si>
  <si>
    <t>18  тижнів</t>
  </si>
  <si>
    <t xml:space="preserve"> 18 тижнів</t>
  </si>
  <si>
    <t>у тому числі</t>
  </si>
  <si>
    <t>за  НП</t>
  </si>
  <si>
    <t>з урахуван. Інд занять</t>
  </si>
  <si>
    <t>Лекції</t>
  </si>
  <si>
    <t xml:space="preserve">Практичні </t>
  </si>
  <si>
    <t xml:space="preserve">Лабораторні </t>
  </si>
  <si>
    <t>І.1. Навчальні дисципліни  базової  підготовки</t>
  </si>
  <si>
    <t>Хімічного полімерного і силікатного машинобудування</t>
  </si>
  <si>
    <t>Екологічний менеджмент та аудит</t>
  </si>
  <si>
    <t xml:space="preserve"> </t>
  </si>
  <si>
    <t>Англійської мови технічного спрямування № 2</t>
  </si>
  <si>
    <t>Сталий інноваційий розвиток</t>
  </si>
  <si>
    <t>Кібернетики хіміко-технологічних процесів</t>
  </si>
  <si>
    <t>Наукова робота за темою магістерської дисертації - 1. Основи наукових досліджень</t>
  </si>
  <si>
    <t>Наукова робота за темою магістерської дисертації - 2. Науково-дослідна робота за темою магістерської дисертації</t>
  </si>
  <si>
    <t>ВСЬОГО ЗА ЦИКЛ ЗАГАЛЬНОЇ  ПІДГОТОВКИ :</t>
  </si>
  <si>
    <t xml:space="preserve">ІІ.ЦИКЛ ПРОФЕСІЙНОЇ ПІДГОТОВКИ </t>
  </si>
  <si>
    <t>ІІ.1. Навчальні дисципліни професійної та практичної підготовки</t>
  </si>
  <si>
    <t>Екологічна стандартизація та сертифікація</t>
  </si>
  <si>
    <t>Перспективні напрямки наукових досліджень в охороні довкілля - 1. Аналіз актуальних проблем захисту довкіля</t>
  </si>
  <si>
    <t>Перспективні напрямки наукових досліджень в охороні довкілля - 2. Теоретичне та екпериментальне вирішення наукових задач в екологічній безпеці</t>
  </si>
  <si>
    <t>Перспективні напрямки наукових досліджень в охороні довкілля - 3. Курсова робота</t>
  </si>
  <si>
    <t xml:space="preserve">ІІ.2.Навчальні дисципліни  професійної та практичної підготовки (за вибором студентів)    </t>
  </si>
  <si>
    <t>Методи математичної статистики в екології - 1. Методи математичної статистики в екології</t>
  </si>
  <si>
    <t>Методи математичної статистики в екології - 2. Курсова робота</t>
  </si>
  <si>
    <t>Інформаційні технології</t>
  </si>
  <si>
    <t>Управління та поводження з відходами</t>
  </si>
  <si>
    <t>Екологічне інспектування</t>
  </si>
  <si>
    <t>Альтернативні джерела енергії</t>
  </si>
  <si>
    <t>ВСЬОГО ЗА ЦИКЛ ПРОФЕСІЙНОЇ ПІДГОТОВКИ:</t>
  </si>
  <si>
    <t>РАЗОМ ЗА ТЕРМІН  НАВЧАННЯ:</t>
  </si>
  <si>
    <t>Кількість</t>
  </si>
  <si>
    <t>Екзаменів</t>
  </si>
  <si>
    <t>Заліків</t>
  </si>
  <si>
    <t>Модульн. (темат.), контр. робіт</t>
  </si>
  <si>
    <t>СКОРОЧЕННЯ:</t>
  </si>
  <si>
    <t>Курсових  проектів</t>
  </si>
  <si>
    <t>РГР - розрахунково-графічна робота;</t>
  </si>
  <si>
    <t>Курсових робіт</t>
  </si>
  <si>
    <t>РР - розрахункова робота;</t>
  </si>
  <si>
    <t>ГР - графічна робота;</t>
  </si>
  <si>
    <t>ДКР - домашня контрольна робота (виконується під час СРС)</t>
  </si>
  <si>
    <t>Рефератів</t>
  </si>
  <si>
    <t xml:space="preserve">Заст. декана ІХФ  </t>
  </si>
  <si>
    <t>Завідувач кафедри</t>
  </si>
  <si>
    <t>/</t>
  </si>
  <si>
    <t>/Сідоров Д.Е.</t>
  </si>
  <si>
    <t>(підпис)</t>
  </si>
  <si>
    <t>(П.І.Б.)</t>
  </si>
  <si>
    <t xml:space="preserve">  </t>
  </si>
  <si>
    <t>Промислового маркетингу</t>
  </si>
  <si>
    <t xml:space="preserve">Маркетинг стартап-проектів </t>
  </si>
  <si>
    <t xml:space="preserve">                              ________________________Ю.І. Якименко                                        </t>
  </si>
  <si>
    <t>Практ.
(комп. практ.)</t>
  </si>
  <si>
    <t>Лаборатор.</t>
  </si>
  <si>
    <t>І. ЦИКЛ ЗАГАЛЬНОЇ ПІДГОТОВКИ</t>
  </si>
  <si>
    <t>Разом за п.І.1.</t>
  </si>
  <si>
    <t>Разом за п.І.2.</t>
  </si>
  <si>
    <t>Ресурсоефективні чисті технології</t>
  </si>
  <si>
    <t>Разом за п.ІІ.1.</t>
  </si>
  <si>
    <t>Разом за п.ІІ.2.</t>
  </si>
  <si>
    <t>/Гомеля М.Д./</t>
  </si>
  <si>
    <t>Практикум з іншомовного професійного спілкування</t>
  </si>
  <si>
    <t>Інтелектуальна власність та патентознавство -1. Право інтелектуальної власності</t>
  </si>
  <si>
    <t>Інформаційного права та права інтелектуальнї власності</t>
  </si>
  <si>
    <t>Інтелектуальна власність та патентознавство -2. Патентознавство та набуття прав</t>
  </si>
  <si>
    <t xml:space="preserve"> І.3. Навчальні дисципліни базової підготовки (за вибором студентів)</t>
  </si>
  <si>
    <t>Разом за п.І.3.</t>
  </si>
  <si>
    <t>Обсяг
дисципліни</t>
  </si>
  <si>
    <t>на 2019/ 2020 навчальний рік</t>
  </si>
  <si>
    <t>(прийому  студентів 2019 р.)</t>
  </si>
  <si>
    <r>
      <t xml:space="preserve">"_____"_________________ </t>
    </r>
    <r>
      <rPr>
        <b/>
        <sz val="40"/>
        <rFont val="Arial"/>
        <family val="2"/>
      </rPr>
      <t>2019 р.</t>
    </r>
  </si>
  <si>
    <t>магістр з екології</t>
  </si>
  <si>
    <t>І.2. Дослідницький (науковий) компонент (за вибором студентів)</t>
  </si>
  <si>
    <t>Ухвалено на засіданні Вченої ради  ІХФ, ПРОТОКОЛ №___3____ від 25 березеня______2019__ р.</t>
  </si>
  <si>
    <t xml:space="preserve">за освітньо-науковою програмою магістерської підготовки (спеціалізацією)                              </t>
  </si>
  <si>
    <t>1 рік 9 міс.</t>
  </si>
  <si>
    <t>ЛЕ-91мн (??+0)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</si>
</sst>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28"/>
      <name val="Arial"/>
      <family val="2"/>
    </font>
    <font>
      <b/>
      <sz val="40"/>
      <name val="Arial"/>
      <family val="2"/>
      <charset val="204"/>
    </font>
    <font>
      <b/>
      <sz val="40"/>
      <name val="Arial Cyr"/>
      <charset val="204"/>
    </font>
    <font>
      <b/>
      <sz val="36"/>
      <name val="Arial Cyr"/>
      <charset val="204"/>
    </font>
    <font>
      <b/>
      <sz val="30"/>
      <name val="Arial"/>
      <family val="2"/>
    </font>
    <font>
      <b/>
      <sz val="26"/>
      <name val="Arial"/>
      <family val="2"/>
    </font>
    <font>
      <sz val="14"/>
      <name val="Arial"/>
      <family val="2"/>
      <charset val="204"/>
    </font>
    <font>
      <b/>
      <sz val="26"/>
      <name val="Arial"/>
      <family val="2"/>
      <charset val="204"/>
    </font>
    <font>
      <b/>
      <sz val="12"/>
      <name val="Arial"/>
      <family val="2"/>
      <charset val="204"/>
    </font>
    <font>
      <b/>
      <sz val="24"/>
      <name val="Arial"/>
      <family val="2"/>
    </font>
    <font>
      <b/>
      <sz val="24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6"/>
      <name val="Arial"/>
      <family val="2"/>
    </font>
    <font>
      <b/>
      <sz val="28"/>
      <name val="Arial"/>
      <family val="2"/>
      <charset val="204"/>
    </font>
    <font>
      <b/>
      <sz val="36"/>
      <name val="Arial"/>
      <family val="2"/>
      <charset val="204"/>
    </font>
    <font>
      <sz val="12"/>
      <name val="Arial"/>
      <family val="2"/>
      <charset val="204"/>
    </font>
    <font>
      <b/>
      <sz val="36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8"/>
      <name val="Arial"/>
      <family val="2"/>
      <charset val="204"/>
    </font>
    <font>
      <sz val="36"/>
      <name val="Arial"/>
      <family val="2"/>
      <charset val="204"/>
    </font>
    <font>
      <b/>
      <i/>
      <sz val="36"/>
      <name val="Arial"/>
      <family val="2"/>
    </font>
    <font>
      <sz val="36"/>
      <name val="Arial Cyr"/>
      <charset val="204"/>
    </font>
    <font>
      <b/>
      <i/>
      <sz val="36"/>
      <name val="Arial"/>
      <family val="2"/>
      <charset val="204"/>
    </font>
    <font>
      <b/>
      <sz val="40"/>
      <name val="Arial"/>
      <family val="2"/>
    </font>
    <font>
      <sz val="40"/>
      <color theme="1"/>
      <name val="Calibri"/>
      <family val="2"/>
      <scheme val="minor"/>
    </font>
    <font>
      <sz val="40"/>
      <name val="Arial"/>
      <family val="2"/>
      <charset val="204"/>
    </font>
    <font>
      <sz val="40"/>
      <name val="Arial"/>
      <family val="2"/>
    </font>
    <font>
      <sz val="40"/>
      <name val="Arial Cyr"/>
      <charset val="204"/>
    </font>
    <font>
      <sz val="30"/>
      <color theme="1"/>
      <name val="Calibri"/>
      <family val="2"/>
      <scheme val="minor"/>
    </font>
    <font>
      <sz val="30"/>
      <name val="Arial"/>
      <family val="2"/>
    </font>
    <font>
      <sz val="36"/>
      <color theme="1"/>
      <name val="Calibri"/>
      <family val="2"/>
      <scheme val="minor"/>
    </font>
    <font>
      <b/>
      <sz val="40"/>
      <name val="Arial Cyr"/>
      <family val="2"/>
      <charset val="204"/>
    </font>
    <font>
      <sz val="40"/>
      <color indexed="8"/>
      <name val="Calibri"/>
      <family val="2"/>
    </font>
    <font>
      <b/>
      <sz val="45"/>
      <name val="Arial Cyr"/>
      <charset val="204"/>
    </font>
    <font>
      <b/>
      <sz val="45"/>
      <name val="Arial"/>
      <family val="2"/>
    </font>
    <font>
      <sz val="45"/>
      <name val="Arial Cyr"/>
      <charset val="204"/>
    </font>
    <font>
      <sz val="45"/>
      <name val="Arial"/>
      <family val="2"/>
      <charset val="204"/>
    </font>
    <font>
      <sz val="4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7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vertical="top" wrapText="1"/>
    </xf>
    <xf numFmtId="0" fontId="1" fillId="0" borderId="0" xfId="0" applyNumberFormat="1" applyFont="1" applyFill="1" applyBorder="1"/>
    <xf numFmtId="49" fontId="1" fillId="0" borderId="0" xfId="0" applyNumberFormat="1" applyFont="1" applyFill="1" applyBorder="1"/>
    <xf numFmtId="0" fontId="1" fillId="0" borderId="0" xfId="0" applyFont="1" applyFill="1" applyBorder="1" applyAlignment="1"/>
    <xf numFmtId="0" fontId="8" fillId="0" borderId="0" xfId="0" applyFont="1" applyFill="1" applyBorder="1" applyAlignment="1">
      <alignment horizontal="left" vertical="top" wrapText="1"/>
    </xf>
    <xf numFmtId="0" fontId="8" fillId="0" borderId="0" xfId="0" applyNumberFormat="1" applyFont="1" applyFill="1" applyBorder="1" applyAlignment="1">
      <alignment horizontal="left" vertical="top" wrapText="1"/>
    </xf>
    <xf numFmtId="49" fontId="10" fillId="0" borderId="0" xfId="0" applyNumberFormat="1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16" fillId="0" borderId="0" xfId="0" applyFont="1" applyFill="1" applyBorder="1" applyProtection="1"/>
    <xf numFmtId="0" fontId="16" fillId="0" borderId="0" xfId="0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wrapText="1"/>
    </xf>
    <xf numFmtId="0" fontId="16" fillId="0" borderId="0" xfId="0" applyFont="1" applyFill="1" applyBorder="1"/>
    <xf numFmtId="0" fontId="16" fillId="0" borderId="0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vertical="center" textRotation="90"/>
    </xf>
    <xf numFmtId="0" fontId="16" fillId="0" borderId="0" xfId="0" applyNumberFormat="1" applyFont="1" applyFill="1" applyBorder="1" applyAlignment="1" applyProtection="1">
      <alignment horizontal="center" vertical="center" textRotation="90" wrapText="1"/>
    </xf>
    <xf numFmtId="0" fontId="16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/>
    <xf numFmtId="0" fontId="17" fillId="0" borderId="21" xfId="0" applyFont="1" applyFill="1" applyBorder="1" applyAlignment="1">
      <alignment horizontal="center" vertical="center"/>
    </xf>
    <xf numFmtId="0" fontId="13" fillId="0" borderId="0" xfId="0" applyFont="1" applyFill="1" applyBorder="1"/>
    <xf numFmtId="49" fontId="13" fillId="0" borderId="0" xfId="0" applyNumberFormat="1" applyFont="1" applyFill="1" applyBorder="1" applyAlignment="1">
      <alignment horizontal="center" vertical="justify" wrapText="1"/>
    </xf>
    <xf numFmtId="0" fontId="13" fillId="0" borderId="0" xfId="0" applyFont="1" applyFill="1" applyAlignment="1"/>
    <xf numFmtId="0" fontId="14" fillId="0" borderId="0" xfId="0" applyFont="1" applyFill="1" applyBorder="1"/>
    <xf numFmtId="0" fontId="13" fillId="0" borderId="0" xfId="0" applyFont="1" applyFill="1" applyBorder="1" applyAlignment="1"/>
    <xf numFmtId="0" fontId="13" fillId="0" borderId="0" xfId="0" applyFont="1" applyFill="1" applyAlignment="1">
      <alignment horizontal="center"/>
    </xf>
    <xf numFmtId="0" fontId="18" fillId="0" borderId="0" xfId="0" applyFont="1" applyFill="1" applyBorder="1"/>
    <xf numFmtId="0" fontId="0" fillId="0" borderId="0" xfId="0" applyFill="1" applyAlignment="1" applyProtection="1"/>
    <xf numFmtId="0" fontId="20" fillId="0" borderId="0" xfId="0" applyFont="1" applyFill="1" applyBorder="1" applyAlignment="1" applyProtection="1"/>
    <xf numFmtId="49" fontId="14" fillId="0" borderId="0" xfId="0" applyNumberFormat="1" applyFont="1" applyFill="1" applyBorder="1" applyAlignment="1">
      <alignment horizontal="left" vertical="justify" wrapText="1"/>
    </xf>
    <xf numFmtId="0" fontId="15" fillId="0" borderId="0" xfId="0" applyFont="1" applyFill="1" applyBorder="1" applyAlignment="1" applyProtection="1"/>
    <xf numFmtId="49" fontId="14" fillId="0" borderId="0" xfId="0" applyNumberFormat="1" applyFont="1" applyFill="1" applyBorder="1" applyAlignment="1" applyProtection="1">
      <alignment horizontal="center" vertical="justify"/>
    </xf>
    <xf numFmtId="0" fontId="21" fillId="0" borderId="0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left" vertical="justify"/>
    </xf>
    <xf numFmtId="0" fontId="21" fillId="0" borderId="0" xfId="0" applyFont="1" applyFill="1" applyBorder="1" applyAlignment="1" applyProtection="1"/>
    <xf numFmtId="0" fontId="13" fillId="0" borderId="0" xfId="0" applyFont="1" applyFill="1" applyBorder="1" applyAlignment="1" applyProtection="1"/>
    <xf numFmtId="49" fontId="10" fillId="0" borderId="0" xfId="0" applyNumberFormat="1" applyFont="1" applyFill="1" applyBorder="1" applyAlignment="1">
      <alignment vertical="justify"/>
    </xf>
    <xf numFmtId="0" fontId="9" fillId="0" borderId="0" xfId="0" applyFont="1" applyFill="1" applyBorder="1"/>
    <xf numFmtId="0" fontId="13" fillId="0" borderId="0" xfId="0" applyFont="1" applyFill="1" applyBorder="1" applyAlignment="1">
      <alignment horizontal="left" vertical="top"/>
    </xf>
    <xf numFmtId="49" fontId="14" fillId="0" borderId="0" xfId="0" applyNumberFormat="1" applyFont="1" applyFill="1" applyBorder="1" applyAlignment="1" applyProtection="1">
      <alignment horizontal="left" vertical="justify"/>
    </xf>
    <xf numFmtId="0" fontId="13" fillId="0" borderId="0" xfId="0" applyFont="1" applyFill="1" applyBorder="1" applyProtection="1"/>
    <xf numFmtId="49" fontId="14" fillId="0" borderId="0" xfId="0" applyNumberFormat="1" applyFont="1" applyFill="1" applyBorder="1" applyAlignment="1" applyProtection="1">
      <alignment horizontal="center" vertical="justify" wrapText="1"/>
    </xf>
    <xf numFmtId="0" fontId="1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vertical="justify"/>
    </xf>
    <xf numFmtId="0" fontId="13" fillId="0" borderId="0" xfId="0" applyFont="1" applyFill="1" applyBorder="1" applyAlignment="1" applyProtection="1">
      <alignment horizontal="right" vertical="justify"/>
    </xf>
    <xf numFmtId="0" fontId="1" fillId="0" borderId="0" xfId="0" applyFont="1" applyFill="1" applyBorder="1" applyAlignment="1" applyProtection="1">
      <alignment horizontal="right"/>
    </xf>
    <xf numFmtId="49" fontId="20" fillId="0" borderId="0" xfId="0" applyNumberFormat="1" applyFont="1" applyFill="1" applyBorder="1" applyAlignment="1" applyProtection="1">
      <alignment horizontal="center" vertical="justify"/>
    </xf>
    <xf numFmtId="0" fontId="22" fillId="0" borderId="0" xfId="0" applyFont="1" applyFill="1" applyBorder="1"/>
    <xf numFmtId="0" fontId="23" fillId="0" borderId="0" xfId="0" applyFont="1" applyFill="1" applyBorder="1" applyAlignment="1" applyProtection="1"/>
    <xf numFmtId="0" fontId="24" fillId="0" borderId="0" xfId="0" applyFont="1" applyFill="1" applyBorder="1"/>
    <xf numFmtId="49" fontId="24" fillId="0" borderId="0" xfId="0" applyNumberFormat="1" applyFont="1" applyFill="1" applyBorder="1" applyAlignment="1" applyProtection="1">
      <alignment horizontal="left" vertical="justify"/>
    </xf>
    <xf numFmtId="49" fontId="16" fillId="0" borderId="0" xfId="0" applyNumberFormat="1" applyFont="1" applyFill="1" applyBorder="1" applyAlignment="1" applyProtection="1">
      <alignment horizontal="left" vertical="justify"/>
    </xf>
    <xf numFmtId="49" fontId="16" fillId="0" borderId="0" xfId="0" applyNumberFormat="1" applyFont="1" applyFill="1" applyBorder="1" applyAlignment="1" applyProtection="1">
      <alignment horizontal="center" vertical="justify" wrapText="1"/>
    </xf>
    <xf numFmtId="0" fontId="24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left" vertical="justify"/>
    </xf>
    <xf numFmtId="0" fontId="18" fillId="0" borderId="0" xfId="0" applyFont="1" applyFill="1" applyBorder="1" applyProtection="1"/>
    <xf numFmtId="0" fontId="1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Fill="1" applyBorder="1" applyAlignment="1">
      <alignment horizontal="left" vertical="top" wrapText="1"/>
    </xf>
    <xf numFmtId="0" fontId="13" fillId="0" borderId="0" xfId="0" applyNumberFormat="1" applyFont="1" applyFill="1" applyBorder="1" applyAlignment="1">
      <alignment vertical="top"/>
    </xf>
    <xf numFmtId="0" fontId="13" fillId="0" borderId="0" xfId="0" applyNumberFormat="1" applyFont="1" applyFill="1" applyBorder="1" applyAlignment="1"/>
    <xf numFmtId="0" fontId="13" fillId="0" borderId="0" xfId="0" applyFont="1" applyFill="1"/>
    <xf numFmtId="0" fontId="1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 vertical="top"/>
    </xf>
    <xf numFmtId="0" fontId="19" fillId="0" borderId="48" xfId="0" applyFont="1" applyFill="1" applyBorder="1" applyAlignment="1">
      <alignment horizontal="center" vertical="top"/>
    </xf>
    <xf numFmtId="0" fontId="19" fillId="0" borderId="30" xfId="0" applyNumberFormat="1" applyFont="1" applyFill="1" applyBorder="1" applyAlignment="1">
      <alignment horizontal="center" vertical="center"/>
    </xf>
    <xf numFmtId="0" fontId="19" fillId="0" borderId="31" xfId="0" applyNumberFormat="1" applyFont="1" applyFill="1" applyBorder="1" applyAlignment="1">
      <alignment horizontal="center" vertical="center"/>
    </xf>
    <xf numFmtId="0" fontId="19" fillId="0" borderId="33" xfId="0" applyNumberFormat="1" applyFont="1" applyFill="1" applyBorder="1" applyAlignment="1">
      <alignment horizontal="center" vertical="center"/>
    </xf>
    <xf numFmtId="0" fontId="19" fillId="0" borderId="24" xfId="0" applyNumberFormat="1" applyFont="1" applyFill="1" applyBorder="1" applyAlignment="1">
      <alignment horizontal="center" vertical="center"/>
    </xf>
    <xf numFmtId="0" fontId="19" fillId="0" borderId="49" xfId="0" applyNumberFormat="1" applyFont="1" applyFill="1" applyBorder="1" applyAlignment="1">
      <alignment horizontal="center" vertical="center"/>
    </xf>
    <xf numFmtId="0" fontId="19" fillId="0" borderId="50" xfId="0" applyNumberFormat="1" applyFont="1" applyFill="1" applyBorder="1" applyAlignment="1">
      <alignment horizontal="center" vertical="center"/>
    </xf>
    <xf numFmtId="0" fontId="19" fillId="0" borderId="51" xfId="0" applyNumberFormat="1" applyFont="1" applyFill="1" applyBorder="1" applyAlignment="1">
      <alignment horizontal="center" vertical="center"/>
    </xf>
    <xf numFmtId="0" fontId="19" fillId="0" borderId="52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9" fillId="0" borderId="54" xfId="0" applyNumberFormat="1" applyFont="1" applyFill="1" applyBorder="1" applyAlignment="1">
      <alignment horizontal="center" vertical="center"/>
    </xf>
    <xf numFmtId="0" fontId="19" fillId="0" borderId="6" xfId="0" applyNumberFormat="1" applyFont="1" applyFill="1" applyBorder="1" applyAlignment="1">
      <alignment horizontal="center" vertical="center"/>
    </xf>
    <xf numFmtId="0" fontId="19" fillId="0" borderId="8" xfId="0" applyNumberFormat="1" applyFont="1" applyFill="1" applyBorder="1" applyAlignment="1">
      <alignment horizontal="center" vertical="center"/>
    </xf>
    <xf numFmtId="0" fontId="19" fillId="0" borderId="55" xfId="0" applyNumberFormat="1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justify" wrapText="1"/>
    </xf>
    <xf numFmtId="0" fontId="25" fillId="0" borderId="0" xfId="0" applyFont="1" applyFill="1" applyBorder="1"/>
    <xf numFmtId="0" fontId="25" fillId="0" borderId="0" xfId="0" applyFont="1" applyFill="1" applyBorder="1" applyAlignment="1">
      <alignment vertical="justify"/>
    </xf>
    <xf numFmtId="0" fontId="25" fillId="0" borderId="0" xfId="0" applyFont="1" applyFill="1" applyAlignment="1"/>
    <xf numFmtId="0" fontId="17" fillId="0" borderId="0" xfId="0" applyFont="1" applyFill="1" applyBorder="1"/>
    <xf numFmtId="0" fontId="25" fillId="0" borderId="0" xfId="0" applyFont="1" applyFill="1" applyBorder="1" applyAlignment="1"/>
    <xf numFmtId="0" fontId="25" fillId="0" borderId="0" xfId="0" applyFont="1" applyFill="1" applyAlignment="1">
      <alignment horizontal="center"/>
    </xf>
    <xf numFmtId="49" fontId="28" fillId="0" borderId="0" xfId="0" applyNumberFormat="1" applyFont="1" applyFill="1" applyBorder="1" applyAlignment="1">
      <alignment horizontal="left" vertical="justify"/>
    </xf>
    <xf numFmtId="0" fontId="25" fillId="0" borderId="0" xfId="0" applyFont="1" applyFill="1" applyBorder="1" applyAlignment="1">
      <alignment vertical="justify" wrapText="1"/>
    </xf>
    <xf numFmtId="0" fontId="17" fillId="0" borderId="0" xfId="0" applyNumberFormat="1" applyFont="1" applyFill="1" applyBorder="1" applyAlignment="1">
      <alignment horizontal="center" vertical="justify" wrapText="1"/>
    </xf>
    <xf numFmtId="0" fontId="25" fillId="0" borderId="0" xfId="0" applyNumberFormat="1" applyFont="1" applyFill="1" applyBorder="1" applyAlignment="1">
      <alignment horizontal="center" vertical="justify" wrapText="1"/>
    </xf>
    <xf numFmtId="49" fontId="17" fillId="0" borderId="0" xfId="0" applyNumberFormat="1" applyFont="1" applyFill="1" applyBorder="1" applyAlignment="1">
      <alignment horizontal="left" vertical="justify"/>
    </xf>
    <xf numFmtId="49" fontId="17" fillId="0" borderId="0" xfId="0" applyNumberFormat="1" applyFont="1" applyFill="1" applyBorder="1" applyAlignment="1">
      <alignment horizontal="center" vertical="justify" wrapText="1"/>
    </xf>
    <xf numFmtId="0" fontId="17" fillId="0" borderId="0" xfId="0" applyFont="1" applyFill="1" applyBorder="1" applyAlignment="1">
      <alignment horizontal="left" vertical="center"/>
    </xf>
    <xf numFmtId="0" fontId="31" fillId="0" borderId="0" xfId="0" applyFont="1" applyFill="1" applyBorder="1"/>
    <xf numFmtId="0" fontId="31" fillId="0" borderId="0" xfId="0" applyFont="1" applyFill="1" applyBorder="1" applyAlignment="1">
      <alignment horizontal="left" vertical="top" wrapText="1"/>
    </xf>
    <xf numFmtId="0" fontId="31" fillId="0" borderId="0" xfId="0" applyFont="1" applyFill="1" applyBorder="1" applyAlignment="1">
      <alignment vertical="top" wrapText="1"/>
    </xf>
    <xf numFmtId="0" fontId="31" fillId="0" borderId="0" xfId="0" applyNumberFormat="1" applyFont="1" applyFill="1" applyBorder="1" applyAlignment="1">
      <alignment vertical="top" wrapText="1"/>
    </xf>
    <xf numFmtId="0" fontId="31" fillId="0" borderId="0" xfId="0" applyNumberFormat="1" applyFont="1" applyFill="1" applyBorder="1"/>
    <xf numFmtId="49" fontId="31" fillId="0" borderId="0" xfId="0" applyNumberFormat="1" applyFont="1" applyFill="1" applyBorder="1"/>
    <xf numFmtId="0" fontId="29" fillId="0" borderId="0" xfId="0" applyFont="1" applyFill="1" applyBorder="1" applyAlignment="1">
      <alignment horizontal="left" vertical="top" wrapText="1"/>
    </xf>
    <xf numFmtId="0" fontId="29" fillId="0" borderId="0" xfId="0" applyFont="1" applyFill="1" applyAlignment="1">
      <alignment horizontal="center" vertical="center"/>
    </xf>
    <xf numFmtId="0" fontId="31" fillId="0" borderId="0" xfId="0" applyFont="1" applyFill="1" applyBorder="1" applyAlignment="1"/>
    <xf numFmtId="0" fontId="29" fillId="0" borderId="0" xfId="0" applyFont="1" applyFill="1" applyAlignment="1">
      <alignment horizontal="left"/>
    </xf>
    <xf numFmtId="0" fontId="6" fillId="0" borderId="0" xfId="0" applyFont="1" applyFill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33" fillId="0" borderId="0" xfId="0" applyFont="1" applyFill="1" applyAlignment="1">
      <alignment horizontal="center" vertical="center"/>
    </xf>
    <xf numFmtId="0" fontId="31" fillId="0" borderId="0" xfId="0" applyFont="1" applyFill="1" applyBorder="1" applyAlignment="1">
      <alignment horizontal="left"/>
    </xf>
    <xf numFmtId="0" fontId="32" fillId="0" borderId="0" xfId="0" applyFont="1" applyFill="1" applyBorder="1"/>
    <xf numFmtId="0" fontId="3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30" fillId="0" borderId="0" xfId="0" applyFont="1" applyFill="1" applyAlignment="1">
      <alignment horizontal="left"/>
    </xf>
    <xf numFmtId="0" fontId="29" fillId="0" borderId="0" xfId="0" applyNumberFormat="1" applyFont="1" applyFill="1" applyBorder="1" applyAlignment="1" applyProtection="1">
      <alignment horizontal="left" vertical="top"/>
    </xf>
    <xf numFmtId="0" fontId="6" fillId="0" borderId="0" xfId="0" applyNumberFormat="1" applyFont="1" applyFill="1" applyBorder="1" applyAlignment="1" applyProtection="1">
      <alignment horizontal="left" vertical="top"/>
    </xf>
    <xf numFmtId="0" fontId="3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left"/>
    </xf>
    <xf numFmtId="0" fontId="17" fillId="0" borderId="3" xfId="0" applyFont="1" applyFill="1" applyBorder="1" applyAlignment="1">
      <alignment horizontal="center" vertical="center" textRotation="90"/>
    </xf>
    <xf numFmtId="0" fontId="17" fillId="0" borderId="4" xfId="0" applyFont="1" applyFill="1" applyBorder="1" applyAlignment="1">
      <alignment horizontal="center" vertical="center" textRotation="90"/>
    </xf>
    <xf numFmtId="0" fontId="11" fillId="0" borderId="5" xfId="0" applyNumberFormat="1" applyFont="1" applyFill="1" applyBorder="1" applyAlignment="1">
      <alignment horizontal="center" vertical="center" textRotation="90" wrapText="1"/>
    </xf>
    <xf numFmtId="0" fontId="7" fillId="0" borderId="6" xfId="0" applyFont="1" applyFill="1" applyBorder="1" applyAlignment="1">
      <alignment horizontal="center" vertical="center" textRotation="90" wrapText="1"/>
    </xf>
    <xf numFmtId="0" fontId="7" fillId="0" borderId="7" xfId="0" applyFont="1" applyFill="1" applyBorder="1" applyAlignment="1">
      <alignment horizontal="center" vertical="center" textRotation="90" wrapText="1"/>
    </xf>
    <xf numFmtId="0" fontId="7" fillId="0" borderId="8" xfId="0" applyFont="1" applyFill="1" applyBorder="1" applyAlignment="1">
      <alignment horizontal="center" vertical="center" textRotation="90" wrapText="1"/>
    </xf>
    <xf numFmtId="0" fontId="17" fillId="0" borderId="9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center" vertical="center"/>
    </xf>
    <xf numFmtId="0" fontId="17" fillId="0" borderId="13" xfId="0" applyNumberFormat="1" applyFont="1" applyFill="1" applyBorder="1" applyAlignment="1">
      <alignment horizontal="center" vertical="center"/>
    </xf>
    <xf numFmtId="0" fontId="17" fillId="0" borderId="14" xfId="0" applyNumberFormat="1" applyFont="1" applyFill="1" applyBorder="1" applyAlignment="1">
      <alignment horizontal="center" vertical="center"/>
    </xf>
    <xf numFmtId="0" fontId="17" fillId="0" borderId="15" xfId="0" applyNumberFormat="1" applyFont="1" applyFill="1" applyBorder="1" applyAlignment="1">
      <alignment horizontal="center" vertical="center"/>
    </xf>
    <xf numFmtId="0" fontId="17" fillId="0" borderId="16" xfId="0" applyNumberFormat="1" applyFont="1" applyFill="1" applyBorder="1" applyAlignment="1">
      <alignment horizontal="center" vertical="center"/>
    </xf>
    <xf numFmtId="0" fontId="17" fillId="0" borderId="17" xfId="0" applyNumberFormat="1" applyFont="1" applyFill="1" applyBorder="1" applyAlignment="1">
      <alignment horizontal="center" vertical="center"/>
    </xf>
    <xf numFmtId="0" fontId="17" fillId="0" borderId="18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top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Protection="1"/>
    <xf numFmtId="0" fontId="3" fillId="0" borderId="0" xfId="0" applyNumberFormat="1" applyFont="1" applyFill="1" applyBorder="1" applyAlignment="1" applyProtection="1">
      <alignment horizont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NumberFormat="1" applyFont="1" applyFill="1" applyBorder="1" applyAlignment="1">
      <alignment horizontal="center" vertical="center" wrapText="1" shrinkToFit="1"/>
    </xf>
    <xf numFmtId="0" fontId="3" fillId="0" borderId="31" xfId="0" applyNumberFormat="1" applyFont="1" applyFill="1" applyBorder="1" applyAlignment="1">
      <alignment horizontal="center" vertical="center" wrapText="1" shrinkToFit="1"/>
    </xf>
    <xf numFmtId="0" fontId="3" fillId="0" borderId="32" xfId="0" applyNumberFormat="1" applyFont="1" applyFill="1" applyBorder="1" applyAlignment="1">
      <alignment horizontal="center" vertical="center" wrapText="1" shrinkToFit="1"/>
    </xf>
    <xf numFmtId="0" fontId="3" fillId="0" borderId="25" xfId="0" applyNumberFormat="1" applyFont="1" applyFill="1" applyBorder="1" applyAlignment="1">
      <alignment horizontal="center" vertical="center" wrapText="1" shrinkToFit="1"/>
    </xf>
    <xf numFmtId="0" fontId="3" fillId="0" borderId="30" xfId="0" applyNumberFormat="1" applyFont="1" applyFill="1" applyBorder="1" applyAlignment="1">
      <alignment horizontal="center" vertical="center" shrinkToFit="1"/>
    </xf>
    <xf numFmtId="0" fontId="3" fillId="0" borderId="31" xfId="0" applyNumberFormat="1" applyFont="1" applyFill="1" applyBorder="1" applyAlignment="1">
      <alignment horizontal="center" vertical="center" shrinkToFit="1"/>
    </xf>
    <xf numFmtId="0" fontId="3" fillId="0" borderId="33" xfId="0" applyNumberFormat="1" applyFont="1" applyFill="1" applyBorder="1" applyAlignment="1">
      <alignment horizontal="center" vertical="center" shrinkToFit="1"/>
    </xf>
    <xf numFmtId="0" fontId="3" fillId="0" borderId="24" xfId="0" applyNumberFormat="1" applyFont="1" applyFill="1" applyBorder="1" applyAlignment="1">
      <alignment horizontal="center" vertical="center" shrinkToFit="1"/>
    </xf>
    <xf numFmtId="0" fontId="3" fillId="0" borderId="32" xfId="0" applyNumberFormat="1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 wrapText="1" shrinkToFit="1"/>
    </xf>
    <xf numFmtId="0" fontId="3" fillId="0" borderId="35" xfId="0" applyNumberFormat="1" applyFont="1" applyFill="1" applyBorder="1" applyAlignment="1">
      <alignment horizontal="center" vertical="center" wrapText="1" shrinkToFit="1"/>
    </xf>
    <xf numFmtId="0" fontId="3" fillId="0" borderId="36" xfId="0" applyNumberFormat="1" applyFont="1" applyFill="1" applyBorder="1" applyAlignment="1">
      <alignment horizontal="center" vertical="center" wrapText="1" shrinkToFit="1"/>
    </xf>
    <xf numFmtId="0" fontId="3" fillId="0" borderId="37" xfId="0" applyNumberFormat="1" applyFont="1" applyFill="1" applyBorder="1" applyAlignment="1">
      <alignment horizontal="center" vertical="center" wrapText="1" shrinkToFit="1"/>
    </xf>
    <xf numFmtId="0" fontId="3" fillId="0" borderId="34" xfId="0" applyNumberFormat="1" applyFont="1" applyFill="1" applyBorder="1" applyAlignment="1">
      <alignment horizontal="center" vertical="center" shrinkToFit="1"/>
    </xf>
    <xf numFmtId="0" fontId="3" fillId="0" borderId="35" xfId="0" applyNumberFormat="1" applyFont="1" applyFill="1" applyBorder="1" applyAlignment="1">
      <alignment horizontal="center" vertical="center" shrinkToFit="1"/>
    </xf>
    <xf numFmtId="0" fontId="3" fillId="0" borderId="38" xfId="0" applyNumberFormat="1" applyFont="1" applyFill="1" applyBorder="1" applyAlignment="1">
      <alignment horizontal="center" vertical="center" shrinkToFit="1"/>
    </xf>
    <xf numFmtId="0" fontId="3" fillId="0" borderId="28" xfId="0" applyNumberFormat="1" applyFont="1" applyFill="1" applyBorder="1" applyAlignment="1">
      <alignment horizontal="center" vertical="center" shrinkToFit="1"/>
    </xf>
    <xf numFmtId="0" fontId="3" fillId="0" borderId="36" xfId="0" applyNumberFormat="1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wrapText="1" shrinkToFit="1"/>
    </xf>
    <xf numFmtId="0" fontId="3" fillId="0" borderId="5" xfId="0" applyNumberFormat="1" applyFont="1" applyFill="1" applyBorder="1" applyAlignment="1">
      <alignment horizontal="center" vertical="center" wrapText="1" shrinkToFit="1"/>
    </xf>
    <xf numFmtId="0" fontId="3" fillId="0" borderId="6" xfId="0" applyNumberFormat="1" applyFont="1" applyFill="1" applyBorder="1" applyAlignment="1">
      <alignment horizontal="center" vertical="center" wrapText="1" shrinkToFit="1"/>
    </xf>
    <xf numFmtId="0" fontId="3" fillId="0" borderId="0" xfId="0" applyNumberFormat="1" applyFont="1" applyFill="1" applyBorder="1" applyAlignment="1">
      <alignment horizontal="center" vertical="center" wrapText="1" shrinkToFit="1"/>
    </xf>
    <xf numFmtId="0" fontId="3" fillId="0" borderId="59" xfId="0" applyNumberFormat="1" applyFont="1" applyFill="1" applyBorder="1" applyAlignment="1">
      <alignment horizontal="center" vertical="center" wrapText="1" shrinkToFit="1"/>
    </xf>
    <xf numFmtId="0" fontId="3" fillId="0" borderId="13" xfId="0" applyNumberFormat="1" applyFont="1" applyFill="1" applyBorder="1" applyAlignment="1">
      <alignment horizontal="center" vertical="center" shrinkToFit="1"/>
    </xf>
    <xf numFmtId="0" fontId="3" fillId="0" borderId="5" xfId="0" applyNumberFormat="1" applyFont="1" applyFill="1" applyBorder="1" applyAlignment="1">
      <alignment horizontal="center" vertical="center" shrinkToFit="1"/>
    </xf>
    <xf numFmtId="0" fontId="3" fillId="0" borderId="39" xfId="0" applyNumberFormat="1" applyFont="1" applyFill="1" applyBorder="1" applyAlignment="1">
      <alignment horizontal="center" vertical="center" shrinkToFit="1"/>
    </xf>
    <xf numFmtId="0" fontId="3" fillId="0" borderId="19" xfId="0" applyNumberFormat="1" applyFont="1" applyFill="1" applyBorder="1" applyAlignment="1">
      <alignment horizontal="center" vertical="center" shrinkToFit="1"/>
    </xf>
    <xf numFmtId="0" fontId="3" fillId="0" borderId="20" xfId="0" applyNumberFormat="1" applyFont="1" applyFill="1" applyBorder="1" applyAlignment="1">
      <alignment horizontal="center" vertical="center" shrinkToFit="1"/>
    </xf>
    <xf numFmtId="0" fontId="3" fillId="0" borderId="40" xfId="0" applyNumberFormat="1" applyFont="1" applyFill="1" applyBorder="1" applyAlignment="1">
      <alignment horizontal="center" vertical="center" shrinkToFit="1"/>
    </xf>
    <xf numFmtId="0" fontId="3" fillId="0" borderId="41" xfId="0" applyNumberFormat="1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2" xfId="0" applyNumberFormat="1" applyFont="1" applyFill="1" applyBorder="1" applyAlignment="1">
      <alignment horizontal="center" vertical="center" wrapText="1" shrinkToFit="1"/>
    </xf>
    <xf numFmtId="0" fontId="3" fillId="0" borderId="50" xfId="0" applyNumberFormat="1" applyFont="1" applyFill="1" applyBorder="1" applyAlignment="1">
      <alignment horizontal="center" vertical="center" wrapText="1" shrinkToFit="1"/>
    </xf>
    <xf numFmtId="0" fontId="3" fillId="0" borderId="56" xfId="0" applyNumberFormat="1" applyFont="1" applyFill="1" applyBorder="1" applyAlignment="1">
      <alignment horizontal="center" vertical="center" wrapText="1" shrinkToFit="1"/>
    </xf>
    <xf numFmtId="0" fontId="3" fillId="0" borderId="57" xfId="0" applyNumberFormat="1" applyFont="1" applyFill="1" applyBorder="1" applyAlignment="1">
      <alignment horizontal="center" vertical="center" wrapText="1" shrinkToFit="1"/>
    </xf>
    <xf numFmtId="0" fontId="3" fillId="0" borderId="49" xfId="0" applyNumberFormat="1" applyFont="1" applyFill="1" applyBorder="1" applyAlignment="1">
      <alignment horizontal="center" vertical="center" shrinkToFit="1"/>
    </xf>
    <xf numFmtId="0" fontId="3" fillId="0" borderId="50" xfId="0" applyNumberFormat="1" applyFont="1" applyFill="1" applyBorder="1" applyAlignment="1">
      <alignment horizontal="center" vertical="center" shrinkToFit="1"/>
    </xf>
    <xf numFmtId="0" fontId="3" fillId="0" borderId="51" xfId="0" applyNumberFormat="1" applyFont="1" applyFill="1" applyBorder="1" applyAlignment="1">
      <alignment horizontal="center" vertical="center" shrinkToFit="1"/>
    </xf>
    <xf numFmtId="0" fontId="3" fillId="0" borderId="52" xfId="0" applyNumberFormat="1" applyFont="1" applyFill="1" applyBorder="1" applyAlignment="1">
      <alignment horizontal="center" vertical="center" shrinkToFit="1"/>
    </xf>
    <xf numFmtId="0" fontId="3" fillId="0" borderId="56" xfId="0" applyNumberFormat="1" applyFont="1" applyFill="1" applyBorder="1" applyAlignment="1">
      <alignment horizontal="center" vertical="center" shrinkToFit="1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4" xfId="0" applyNumberFormat="1" applyFont="1" applyFill="1" applyBorder="1" applyAlignment="1">
      <alignment horizontal="center" vertical="center" wrapText="1" shrinkToFit="1"/>
    </xf>
    <xf numFmtId="0" fontId="3" fillId="0" borderId="7" xfId="0" applyNumberFormat="1" applyFont="1" applyFill="1" applyBorder="1" applyAlignment="1">
      <alignment horizontal="center" vertical="center" wrapText="1" shrinkToFit="1"/>
    </xf>
    <xf numFmtId="0" fontId="3" fillId="0" borderId="54" xfId="0" applyNumberFormat="1" applyFont="1" applyFill="1" applyBorder="1" applyAlignment="1">
      <alignment horizontal="center" vertical="center" shrinkToFit="1"/>
    </xf>
    <xf numFmtId="0" fontId="3" fillId="0" borderId="6" xfId="0" applyNumberFormat="1" applyFont="1" applyFill="1" applyBorder="1" applyAlignment="1">
      <alignment horizontal="center" vertical="center" shrinkToFit="1"/>
    </xf>
    <xf numFmtId="0" fontId="3" fillId="0" borderId="8" xfId="0" applyNumberFormat="1" applyFont="1" applyFill="1" applyBorder="1" applyAlignment="1">
      <alignment horizontal="center" vertical="center" shrinkToFit="1"/>
    </xf>
    <xf numFmtId="0" fontId="3" fillId="0" borderId="55" xfId="0" applyNumberFormat="1" applyFont="1" applyFill="1" applyBorder="1" applyAlignment="1">
      <alignment horizontal="center" vertical="center" shrinkToFit="1"/>
    </xf>
    <xf numFmtId="0" fontId="3" fillId="0" borderId="7" xfId="0" applyNumberFormat="1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41" xfId="0" applyNumberFormat="1" applyFont="1" applyFill="1" applyBorder="1" applyAlignment="1">
      <alignment horizontal="center" vertical="center" wrapText="1" shrinkToFit="1"/>
    </xf>
    <xf numFmtId="0" fontId="3" fillId="0" borderId="23" xfId="0" applyNumberFormat="1" applyFont="1" applyFill="1" applyBorder="1" applyAlignment="1">
      <alignment horizontal="center" vertical="center" shrinkToFit="1"/>
    </xf>
    <xf numFmtId="0" fontId="3" fillId="0" borderId="49" xfId="0" applyNumberFormat="1" applyFont="1" applyFill="1" applyBorder="1" applyAlignment="1">
      <alignment horizontal="center" vertical="center" wrapText="1" shrinkToFit="1"/>
    </xf>
    <xf numFmtId="0" fontId="3" fillId="0" borderId="27" xfId="0" applyNumberFormat="1" applyFont="1" applyFill="1" applyBorder="1" applyAlignment="1">
      <alignment horizontal="center" vertical="center" wrapText="1" shrinkToFit="1"/>
    </xf>
    <xf numFmtId="0" fontId="3" fillId="0" borderId="43" xfId="0" applyNumberFormat="1" applyFont="1" applyFill="1" applyBorder="1" applyAlignment="1">
      <alignment horizontal="center" vertical="center" wrapText="1" shrinkToFit="1"/>
    </xf>
    <xf numFmtId="0" fontId="3" fillId="0" borderId="27" xfId="0" applyNumberFormat="1" applyFont="1" applyFill="1" applyBorder="1" applyAlignment="1">
      <alignment horizontal="center" vertical="center" shrinkToFit="1"/>
    </xf>
    <xf numFmtId="0" fontId="3" fillId="0" borderId="22" xfId="0" applyNumberFormat="1" applyFont="1" applyFill="1" applyBorder="1" applyAlignment="1">
      <alignment horizontal="center" vertical="center" shrinkToFit="1"/>
    </xf>
    <xf numFmtId="0" fontId="3" fillId="0" borderId="21" xfId="0" applyNumberFormat="1" applyFont="1" applyFill="1" applyBorder="1" applyAlignment="1">
      <alignment horizontal="center" vertical="center" shrinkToFit="1"/>
    </xf>
    <xf numFmtId="0" fontId="3" fillId="0" borderId="21" xfId="0" applyNumberFormat="1" applyFont="1" applyFill="1" applyBorder="1" applyAlignment="1">
      <alignment horizontal="center" vertical="center" wrapText="1" shrinkToFit="1"/>
    </xf>
    <xf numFmtId="0" fontId="3" fillId="0" borderId="22" xfId="0" applyNumberFormat="1" applyFont="1" applyFill="1" applyBorder="1" applyAlignment="1">
      <alignment horizontal="center" vertical="center" wrapText="1" shrinkToFit="1"/>
    </xf>
    <xf numFmtId="0" fontId="3" fillId="0" borderId="23" xfId="0" applyNumberFormat="1" applyFont="1" applyFill="1" applyBorder="1" applyAlignment="1">
      <alignment horizontal="center" vertical="center" wrapText="1" shrinkToFit="1"/>
    </xf>
    <xf numFmtId="0" fontId="3" fillId="0" borderId="21" xfId="0" applyNumberFormat="1" applyFont="1" applyFill="1" applyBorder="1" applyAlignment="1" applyProtection="1">
      <alignment horizontal="center" vertical="center"/>
    </xf>
    <xf numFmtId="0" fontId="3" fillId="0" borderId="22" xfId="0" applyNumberFormat="1" applyFont="1" applyFill="1" applyBorder="1" applyAlignment="1" applyProtection="1">
      <alignment horizontal="center" vertical="center"/>
    </xf>
    <xf numFmtId="0" fontId="3" fillId="0" borderId="23" xfId="0" applyNumberFormat="1" applyFont="1" applyFill="1" applyBorder="1" applyAlignment="1" applyProtection="1">
      <alignment horizontal="center" vertical="center"/>
    </xf>
    <xf numFmtId="0" fontId="3" fillId="0" borderId="51" xfId="0" applyNumberFormat="1" applyFont="1" applyFill="1" applyBorder="1" applyAlignment="1" applyProtection="1">
      <alignment horizontal="center" vertical="center"/>
    </xf>
    <xf numFmtId="0" fontId="3" fillId="0" borderId="53" xfId="0" applyNumberFormat="1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NumberFormat="1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left" vertical="center" shrinkToFit="1"/>
    </xf>
    <xf numFmtId="0" fontId="17" fillId="0" borderId="0" xfId="0" applyNumberFormat="1" applyFont="1" applyFill="1" applyBorder="1" applyAlignment="1">
      <alignment horizontal="center" vertical="center" wrapText="1" shrinkToFit="1"/>
    </xf>
    <xf numFmtId="0" fontId="17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/>
    <xf numFmtId="0" fontId="29" fillId="0" borderId="0" xfId="0" applyFont="1" applyFill="1" applyBorder="1" applyAlignment="1" applyProtection="1">
      <alignment horizontal="center"/>
    </xf>
    <xf numFmtId="0" fontId="38" fillId="0" borderId="0" xfId="0" applyFont="1" applyFill="1" applyAlignment="1" applyProtection="1"/>
    <xf numFmtId="49" fontId="3" fillId="0" borderId="1" xfId="0" applyNumberFormat="1" applyFont="1" applyFill="1" applyBorder="1" applyAlignment="1" applyProtection="1">
      <alignment horizontal="left" vertical="justify"/>
    </xf>
    <xf numFmtId="49" fontId="3" fillId="0" borderId="1" xfId="0" applyNumberFormat="1" applyFont="1" applyFill="1" applyBorder="1" applyAlignment="1" applyProtection="1">
      <alignment horizontal="center" vertical="justify"/>
    </xf>
    <xf numFmtId="0" fontId="31" fillId="0" borderId="0" xfId="0" applyFont="1" applyFill="1" applyBorder="1" applyAlignment="1" applyProtection="1">
      <alignment horizontal="right"/>
    </xf>
    <xf numFmtId="0" fontId="32" fillId="0" borderId="0" xfId="0" applyFont="1" applyFill="1" applyBorder="1" applyAlignment="1" applyProtection="1"/>
    <xf numFmtId="0" fontId="3" fillId="0" borderId="1" xfId="0" applyFont="1" applyFill="1" applyBorder="1" applyAlignment="1" applyProtection="1"/>
    <xf numFmtId="0" fontId="32" fillId="0" borderId="1" xfId="0" applyFont="1" applyFill="1" applyBorder="1" applyAlignment="1" applyProtection="1"/>
    <xf numFmtId="0" fontId="32" fillId="0" borderId="1" xfId="0" applyFont="1" applyFill="1" applyBorder="1" applyAlignment="1" applyProtection="1">
      <alignment horizontal="right"/>
    </xf>
    <xf numFmtId="0" fontId="32" fillId="0" borderId="1" xfId="0" applyFont="1" applyFill="1" applyBorder="1" applyAlignment="1">
      <alignment horizontal="left" vertical="center"/>
    </xf>
    <xf numFmtId="0" fontId="32" fillId="0" borderId="2" xfId="0" applyFont="1" applyFill="1" applyBorder="1" applyAlignment="1">
      <alignment horizontal="left" vertical="center"/>
    </xf>
    <xf numFmtId="0" fontId="1" fillId="0" borderId="2" xfId="0" applyFont="1" applyFill="1" applyBorder="1"/>
    <xf numFmtId="0" fontId="3" fillId="0" borderId="60" xfId="0" applyFont="1" applyFill="1" applyBorder="1" applyAlignment="1">
      <alignment horizontal="center" vertical="center"/>
    </xf>
    <xf numFmtId="0" fontId="3" fillId="0" borderId="103" xfId="0" applyNumberFormat="1" applyFont="1" applyFill="1" applyBorder="1" applyAlignment="1">
      <alignment horizontal="center" vertical="center" wrapText="1" shrinkToFit="1"/>
    </xf>
    <xf numFmtId="0" fontId="3" fillId="0" borderId="104" xfId="0" applyNumberFormat="1" applyFont="1" applyFill="1" applyBorder="1" applyAlignment="1">
      <alignment horizontal="center" vertical="center" wrapText="1" shrinkToFit="1"/>
    </xf>
    <xf numFmtId="0" fontId="3" fillId="0" borderId="105" xfId="0" applyNumberFormat="1" applyFont="1" applyFill="1" applyBorder="1" applyAlignment="1">
      <alignment horizontal="center" vertical="center" wrapText="1" shrinkToFit="1"/>
    </xf>
    <xf numFmtId="0" fontId="3" fillId="0" borderId="73" xfId="0" applyNumberFormat="1" applyFont="1" applyFill="1" applyBorder="1" applyAlignment="1">
      <alignment horizontal="center" vertical="center" wrapText="1" shrinkToFit="1"/>
    </xf>
    <xf numFmtId="0" fontId="3" fillId="0" borderId="103" xfId="0" applyNumberFormat="1" applyFont="1" applyFill="1" applyBorder="1" applyAlignment="1">
      <alignment horizontal="center" vertical="center" shrinkToFit="1"/>
    </xf>
    <xf numFmtId="0" fontId="3" fillId="0" borderId="104" xfId="0" applyNumberFormat="1" applyFont="1" applyFill="1" applyBorder="1" applyAlignment="1">
      <alignment horizontal="center" vertical="center" shrinkToFit="1"/>
    </xf>
    <xf numFmtId="0" fontId="3" fillId="0" borderId="106" xfId="0" applyNumberFormat="1" applyFont="1" applyFill="1" applyBorder="1" applyAlignment="1">
      <alignment horizontal="center" vertical="center" shrinkToFit="1"/>
    </xf>
    <xf numFmtId="0" fontId="3" fillId="0" borderId="60" xfId="0" applyNumberFormat="1" applyFont="1" applyFill="1" applyBorder="1" applyAlignment="1">
      <alignment horizontal="center" vertical="center" shrinkToFit="1"/>
    </xf>
    <xf numFmtId="0" fontId="3" fillId="0" borderId="105" xfId="0" applyNumberFormat="1" applyFont="1" applyFill="1" applyBorder="1" applyAlignment="1">
      <alignment horizontal="center" vertical="center" shrinkToFit="1"/>
    </xf>
    <xf numFmtId="0" fontId="3" fillId="0" borderId="104" xfId="0" applyFont="1" applyFill="1" applyBorder="1" applyAlignment="1">
      <alignment horizontal="center" vertical="center"/>
    </xf>
    <xf numFmtId="0" fontId="3" fillId="0" borderId="106" xfId="0" applyFont="1" applyFill="1" applyBorder="1" applyAlignment="1">
      <alignment horizontal="center" vertical="center"/>
    </xf>
    <xf numFmtId="0" fontId="3" fillId="0" borderId="42" xfId="0" applyNumberFormat="1" applyFont="1" applyFill="1" applyBorder="1" applyAlignment="1">
      <alignment horizontal="center" vertical="center" shrinkToFit="1"/>
    </xf>
    <xf numFmtId="0" fontId="3" fillId="0" borderId="47" xfId="0" applyNumberFormat="1" applyFont="1" applyFill="1" applyBorder="1" applyAlignment="1" applyProtection="1">
      <alignment horizontal="center" vertical="center"/>
    </xf>
    <xf numFmtId="164" fontId="3" fillId="0" borderId="27" xfId="0" applyNumberFormat="1" applyFont="1" applyFill="1" applyBorder="1" applyAlignment="1" applyProtection="1">
      <alignment horizontal="center" vertical="center"/>
    </xf>
    <xf numFmtId="164" fontId="3" fillId="0" borderId="22" xfId="0" applyNumberFormat="1" applyFont="1" applyFill="1" applyBorder="1" applyAlignment="1" applyProtection="1">
      <alignment horizontal="center" vertical="center"/>
    </xf>
    <xf numFmtId="164" fontId="3" fillId="0" borderId="21" xfId="0" applyNumberFormat="1" applyFont="1" applyFill="1" applyBorder="1" applyAlignment="1" applyProtection="1">
      <alignment horizontal="center" vertical="center"/>
    </xf>
    <xf numFmtId="164" fontId="3" fillId="0" borderId="23" xfId="0" applyNumberFormat="1" applyFont="1" applyFill="1" applyBorder="1" applyAlignment="1" applyProtection="1">
      <alignment horizontal="center" vertical="center"/>
    </xf>
    <xf numFmtId="0" fontId="36" fillId="0" borderId="68" xfId="0" applyFont="1" applyFill="1" applyBorder="1" applyAlignment="1">
      <alignment wrapText="1"/>
    </xf>
    <xf numFmtId="0" fontId="0" fillId="0" borderId="68" xfId="0" applyFill="1" applyBorder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/>
    <xf numFmtId="0" fontId="4" fillId="0" borderId="0" xfId="0" applyFont="1" applyFill="1" applyAlignment="1">
      <alignment horizontal="center" vertical="center"/>
    </xf>
    <xf numFmtId="0" fontId="30" fillId="0" borderId="0" xfId="0" applyFont="1" applyFill="1" applyAlignment="1"/>
    <xf numFmtId="0" fontId="3" fillId="0" borderId="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textRotation="90"/>
    </xf>
    <xf numFmtId="0" fontId="19" fillId="0" borderId="3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Alignment="1"/>
    <xf numFmtId="0" fontId="33" fillId="0" borderId="0" xfId="0" applyFont="1" applyFill="1" applyBorder="1" applyAlignment="1">
      <alignment horizontal="left"/>
    </xf>
    <xf numFmtId="0" fontId="41" fillId="0" borderId="2" xfId="0" applyFont="1" applyFill="1" applyBorder="1" applyAlignment="1">
      <alignment horizontal="left"/>
    </xf>
    <xf numFmtId="0" fontId="41" fillId="0" borderId="1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left"/>
    </xf>
    <xf numFmtId="0" fontId="40" fillId="0" borderId="0" xfId="0" applyFont="1" applyFill="1" applyBorder="1" applyAlignment="1">
      <alignment horizontal="left"/>
    </xf>
    <xf numFmtId="0" fontId="43" fillId="0" borderId="0" xfId="0" applyFont="1" applyFill="1" applyBorder="1"/>
    <xf numFmtId="0" fontId="43" fillId="0" borderId="0" xfId="0" applyFont="1" applyFill="1" applyBorder="1" applyAlignment="1">
      <alignment horizontal="left"/>
    </xf>
    <xf numFmtId="0" fontId="42" fillId="0" borderId="2" xfId="0" applyFont="1" applyFill="1" applyBorder="1" applyAlignment="1">
      <alignment horizontal="left"/>
    </xf>
    <xf numFmtId="0" fontId="0" fillId="0" borderId="68" xfId="0" applyFill="1" applyBorder="1" applyAlignment="1"/>
    <xf numFmtId="0" fontId="3" fillId="0" borderId="26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46" xfId="0" applyNumberFormat="1" applyFont="1" applyFill="1" applyBorder="1" applyAlignment="1">
      <alignment horizontal="center" vertical="center" wrapText="1" shrinkToFit="1"/>
    </xf>
    <xf numFmtId="0" fontId="3" fillId="0" borderId="44" xfId="0" applyNumberFormat="1" applyFont="1" applyFill="1" applyBorder="1" applyAlignment="1">
      <alignment horizontal="center" vertical="center" wrapText="1" shrinkToFit="1"/>
    </xf>
    <xf numFmtId="0" fontId="3" fillId="0" borderId="61" xfId="0" applyNumberFormat="1" applyFont="1" applyFill="1" applyBorder="1" applyAlignment="1">
      <alignment horizontal="center" vertical="center" wrapText="1" shrinkToFit="1"/>
    </xf>
    <xf numFmtId="0" fontId="3" fillId="0" borderId="109" xfId="0" applyNumberFormat="1" applyFont="1" applyFill="1" applyBorder="1" applyAlignment="1">
      <alignment horizontal="center" vertical="center" wrapText="1" shrinkToFit="1"/>
    </xf>
    <xf numFmtId="0" fontId="3" fillId="0" borderId="46" xfId="0" applyNumberFormat="1" applyFont="1" applyFill="1" applyBorder="1" applyAlignment="1">
      <alignment horizontal="center" vertical="center" shrinkToFit="1"/>
    </xf>
    <xf numFmtId="0" fontId="3" fillId="0" borderId="44" xfId="0" applyNumberFormat="1" applyFont="1" applyFill="1" applyBorder="1" applyAlignment="1">
      <alignment horizontal="center" vertical="center" shrinkToFit="1"/>
    </xf>
    <xf numFmtId="0" fontId="3" fillId="0" borderId="45" xfId="0" applyNumberFormat="1" applyFont="1" applyFill="1" applyBorder="1" applyAlignment="1">
      <alignment horizontal="center" vertical="center" shrinkToFit="1"/>
    </xf>
    <xf numFmtId="0" fontId="3" fillId="0" borderId="26" xfId="0" applyNumberFormat="1" applyFont="1" applyFill="1" applyBorder="1" applyAlignment="1">
      <alignment horizontal="center" vertical="center" shrinkToFit="1"/>
    </xf>
    <xf numFmtId="0" fontId="3" fillId="0" borderId="61" xfId="0" applyNumberFormat="1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78" xfId="0" applyNumberFormat="1" applyFont="1" applyFill="1" applyBorder="1" applyAlignment="1">
      <alignment horizontal="center" vertical="center" wrapText="1" shrinkToFit="1"/>
    </xf>
    <xf numFmtId="0" fontId="3" fillId="0" borderId="43" xfId="0" applyNumberFormat="1" applyFont="1" applyFill="1" applyBorder="1" applyAlignment="1">
      <alignment horizontal="center" vertical="center" shrinkToFit="1"/>
    </xf>
    <xf numFmtId="0" fontId="3" fillId="0" borderId="79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3" fillId="0" borderId="99" xfId="0" applyNumberFormat="1" applyFont="1" applyFill="1" applyBorder="1" applyAlignment="1">
      <alignment horizontal="left" vertical="center" wrapText="1" shrinkToFit="1"/>
    </xf>
    <xf numFmtId="0" fontId="4" fillId="0" borderId="2" xfId="0" applyFont="1" applyFill="1" applyBorder="1" applyAlignment="1">
      <alignment horizontal="left" vertical="center" shrinkToFit="1"/>
    </xf>
    <xf numFmtId="0" fontId="4" fillId="0" borderId="97" xfId="0" applyFont="1" applyFill="1" applyBorder="1" applyAlignment="1">
      <alignment horizontal="left" vertical="center" shrinkToFit="1"/>
    </xf>
    <xf numFmtId="0" fontId="3" fillId="0" borderId="2" xfId="0" applyFont="1" applyFill="1" applyBorder="1" applyAlignment="1">
      <alignment horizontal="left" vertical="center"/>
    </xf>
    <xf numFmtId="0" fontId="4" fillId="0" borderId="98" xfId="0" applyFont="1" applyFill="1" applyBorder="1" applyAlignment="1">
      <alignment horizontal="left" vertical="center"/>
    </xf>
    <xf numFmtId="0" fontId="3" fillId="0" borderId="58" xfId="0" applyFont="1" applyFill="1" applyBorder="1" applyAlignment="1">
      <alignment horizontal="left" vertical="center"/>
    </xf>
    <xf numFmtId="0" fontId="4" fillId="0" borderId="94" xfId="0" applyFont="1" applyFill="1" applyBorder="1" applyAlignment="1">
      <alignment horizontal="left" vertical="center"/>
    </xf>
    <xf numFmtId="0" fontId="3" fillId="0" borderId="95" xfId="0" applyNumberFormat="1" applyFont="1" applyFill="1" applyBorder="1" applyAlignment="1">
      <alignment horizontal="left" vertical="center" wrapText="1" shrinkToFit="1"/>
    </xf>
    <xf numFmtId="0" fontId="4" fillId="0" borderId="58" xfId="0" applyFont="1" applyFill="1" applyBorder="1" applyAlignment="1">
      <alignment horizontal="left" vertical="center" shrinkToFit="1"/>
    </xf>
    <xf numFmtId="0" fontId="4" fillId="0" borderId="96" xfId="0" applyFont="1" applyFill="1" applyBorder="1" applyAlignment="1">
      <alignment horizontal="left" vertical="center" shrinkToFit="1"/>
    </xf>
    <xf numFmtId="49" fontId="17" fillId="0" borderId="0" xfId="0" applyNumberFormat="1" applyFont="1" applyFill="1" applyBorder="1" applyAlignment="1">
      <alignment horizontal="right"/>
    </xf>
    <xf numFmtId="0" fontId="19" fillId="0" borderId="77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97" xfId="0" applyFont="1" applyFill="1" applyBorder="1" applyAlignment="1">
      <alignment horizontal="center" vertical="center"/>
    </xf>
    <xf numFmtId="0" fontId="19" fillId="0" borderId="100" xfId="0" applyFont="1" applyFill="1" applyBorder="1" applyAlignment="1">
      <alignment horizontal="center" vertical="center"/>
    </xf>
    <xf numFmtId="0" fontId="19" fillId="0" borderId="58" xfId="0" applyFont="1" applyFill="1" applyBorder="1" applyAlignment="1">
      <alignment horizontal="center" vertical="center"/>
    </xf>
    <xf numFmtId="0" fontId="19" fillId="0" borderId="9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97" xfId="0" applyFont="1" applyFill="1" applyBorder="1" applyAlignment="1">
      <alignment horizontal="center" vertical="center"/>
    </xf>
    <xf numFmtId="0" fontId="19" fillId="0" borderId="77" xfId="0" applyNumberFormat="1" applyFont="1" applyFill="1" applyBorder="1" applyAlignment="1">
      <alignment horizontal="center" vertical="center"/>
    </xf>
    <xf numFmtId="0" fontId="19" fillId="0" borderId="2" xfId="0" applyNumberFormat="1" applyFont="1" applyFill="1" applyBorder="1" applyAlignment="1">
      <alignment horizontal="center" vertical="center"/>
    </xf>
    <xf numFmtId="0" fontId="19" fillId="0" borderId="97" xfId="0" applyNumberFormat="1" applyFont="1" applyFill="1" applyBorder="1" applyAlignment="1">
      <alignment horizontal="center" vertical="center"/>
    </xf>
    <xf numFmtId="0" fontId="19" fillId="0" borderId="63" xfId="0" applyNumberFormat="1" applyFont="1" applyFill="1" applyBorder="1" applyAlignment="1">
      <alignment horizontal="center" vertical="center"/>
    </xf>
    <xf numFmtId="0" fontId="19" fillId="0" borderId="3" xfId="0" applyNumberFormat="1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19" fillId="0" borderId="65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19" fillId="0" borderId="101" xfId="0" applyNumberFormat="1" applyFont="1" applyFill="1" applyBorder="1" applyAlignment="1">
      <alignment horizontal="center" vertical="center"/>
    </xf>
    <xf numFmtId="0" fontId="19" fillId="0" borderId="53" xfId="0" applyNumberFormat="1" applyFont="1" applyFill="1" applyBorder="1" applyAlignment="1">
      <alignment horizontal="center" vertical="center"/>
    </xf>
    <xf numFmtId="0" fontId="5" fillId="0" borderId="10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top"/>
    </xf>
    <xf numFmtId="49" fontId="17" fillId="0" borderId="0" xfId="0" applyNumberFormat="1" applyFont="1" applyFill="1" applyBorder="1" applyAlignment="1">
      <alignment horizontal="left" vertical="center" wrapText="1"/>
    </xf>
    <xf numFmtId="49" fontId="17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0" xfId="0" applyFont="1" applyFill="1" applyBorder="1" applyAlignment="1" applyProtection="1"/>
    <xf numFmtId="0" fontId="0" fillId="0" borderId="0" xfId="0" applyFill="1" applyAlignment="1"/>
    <xf numFmtId="49" fontId="26" fillId="0" borderId="0" xfId="0" applyNumberFormat="1" applyFont="1" applyFill="1" applyBorder="1" applyAlignment="1">
      <alignment horizontal="left" vertical="justify"/>
    </xf>
    <xf numFmtId="0" fontId="27" fillId="0" borderId="0" xfId="0" applyFont="1" applyFill="1" applyAlignment="1"/>
    <xf numFmtId="0" fontId="5" fillId="0" borderId="58" xfId="0" applyFont="1" applyFill="1" applyBorder="1" applyAlignment="1">
      <alignment horizontal="center" vertical="center"/>
    </xf>
    <xf numFmtId="0" fontId="5" fillId="0" borderId="96" xfId="0" applyFont="1" applyFill="1" applyBorder="1" applyAlignment="1">
      <alignment horizontal="center" vertical="center"/>
    </xf>
    <xf numFmtId="0" fontId="19" fillId="0" borderId="87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8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top"/>
    </xf>
    <xf numFmtId="0" fontId="40" fillId="0" borderId="1" xfId="0" applyNumberFormat="1" applyFont="1" applyFill="1" applyBorder="1" applyAlignment="1" applyProtection="1">
      <alignment horizontal="left" vertical="top"/>
    </xf>
    <xf numFmtId="0" fontId="3" fillId="0" borderId="3" xfId="0" applyFont="1" applyFill="1" applyBorder="1" applyAlignment="1">
      <alignment horizontal="left" vertical="center" wrapText="1"/>
    </xf>
    <xf numFmtId="0" fontId="4" fillId="0" borderId="90" xfId="0" applyFont="1" applyFill="1" applyBorder="1" applyAlignment="1">
      <alignment horizontal="left" vertical="center" wrapText="1"/>
    </xf>
    <xf numFmtId="0" fontId="3" fillId="0" borderId="67" xfId="0" applyNumberFormat="1" applyFont="1" applyFill="1" applyBorder="1" applyAlignment="1">
      <alignment horizontal="left" vertical="center" wrapText="1" shrinkToFit="1"/>
    </xf>
    <xf numFmtId="0" fontId="4" fillId="0" borderId="3" xfId="0" applyFont="1" applyFill="1" applyBorder="1" applyAlignment="1">
      <alignment horizontal="left" vertical="center" shrinkToFit="1"/>
    </xf>
    <xf numFmtId="0" fontId="4" fillId="0" borderId="64" xfId="0" applyFont="1" applyFill="1" applyBorder="1" applyAlignment="1">
      <alignment horizontal="left" vertical="center" shrinkToFit="1"/>
    </xf>
    <xf numFmtId="0" fontId="3" fillId="0" borderId="2" xfId="0" applyFont="1" applyFill="1" applyBorder="1" applyAlignment="1">
      <alignment horizontal="left" vertical="center" wrapText="1"/>
    </xf>
    <xf numFmtId="0" fontId="4" fillId="0" borderId="98" xfId="0" applyFont="1" applyFill="1" applyBorder="1" applyAlignment="1">
      <alignment horizontal="left" vertical="center" wrapText="1"/>
    </xf>
    <xf numFmtId="0" fontId="29" fillId="0" borderId="101" xfId="0" applyFont="1" applyFill="1" applyBorder="1" applyAlignment="1">
      <alignment horizontal="right" vertical="center" wrapText="1" shrinkToFit="1"/>
    </xf>
    <xf numFmtId="0" fontId="4" fillId="0" borderId="53" xfId="0" applyFont="1" applyFill="1" applyBorder="1" applyAlignment="1">
      <alignment vertical="center"/>
    </xf>
    <xf numFmtId="0" fontId="3" fillId="0" borderId="78" xfId="0" applyFont="1" applyFill="1" applyBorder="1" applyAlignment="1" applyProtection="1">
      <alignment horizontal="center" wrapText="1"/>
    </xf>
    <xf numFmtId="0" fontId="3" fillId="0" borderId="43" xfId="0" applyFont="1" applyFill="1" applyBorder="1" applyAlignment="1" applyProtection="1">
      <alignment horizontal="center" wrapText="1"/>
    </xf>
    <xf numFmtId="0" fontId="3" fillId="0" borderId="79" xfId="0" applyFont="1" applyFill="1" applyBorder="1" applyAlignment="1" applyProtection="1">
      <alignment horizontal="center" wrapText="1"/>
    </xf>
    <xf numFmtId="0" fontId="19" fillId="0" borderId="87" xfId="0" applyNumberFormat="1" applyFont="1" applyFill="1" applyBorder="1" applyAlignment="1">
      <alignment horizontal="center" vertical="center"/>
    </xf>
    <xf numFmtId="0" fontId="19" fillId="0" borderId="29" xfId="0" applyNumberFormat="1" applyFont="1" applyFill="1" applyBorder="1" applyAlignment="1">
      <alignment horizontal="center" vertical="center"/>
    </xf>
    <xf numFmtId="0" fontId="19" fillId="0" borderId="83" xfId="0" applyNumberFormat="1" applyFont="1" applyFill="1" applyBorder="1" applyAlignment="1">
      <alignment horizontal="center" vertical="center"/>
    </xf>
    <xf numFmtId="0" fontId="29" fillId="0" borderId="78" xfId="0" applyFont="1" applyFill="1" applyBorder="1" applyAlignment="1">
      <alignment horizontal="right" vertical="center" shrinkToFit="1"/>
    </xf>
    <xf numFmtId="0" fontId="4" fillId="0" borderId="43" xfId="0" applyFont="1" applyFill="1" applyBorder="1" applyAlignment="1">
      <alignment vertical="center"/>
    </xf>
    <xf numFmtId="0" fontId="4" fillId="0" borderId="79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 textRotation="90"/>
    </xf>
    <xf numFmtId="0" fontId="19" fillId="0" borderId="8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19" fillId="0" borderId="100" xfId="0" applyNumberFormat="1" applyFont="1" applyFill="1" applyBorder="1" applyAlignment="1">
      <alignment horizontal="center" vertical="center"/>
    </xf>
    <xf numFmtId="0" fontId="19" fillId="0" borderId="58" xfId="0" applyNumberFormat="1" applyFont="1" applyFill="1" applyBorder="1" applyAlignment="1">
      <alignment horizontal="center" vertical="center"/>
    </xf>
    <xf numFmtId="0" fontId="19" fillId="0" borderId="96" xfId="0" applyNumberFormat="1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left" vertical="center" wrapText="1"/>
    </xf>
    <xf numFmtId="0" fontId="4" fillId="0" borderId="107" xfId="0" applyFont="1" applyFill="1" applyBorder="1" applyAlignment="1">
      <alignment horizontal="left" vertical="center" wrapText="1"/>
    </xf>
    <xf numFmtId="0" fontId="3" fillId="0" borderId="108" xfId="0" applyNumberFormat="1" applyFont="1" applyFill="1" applyBorder="1" applyAlignment="1">
      <alignment horizontal="left" vertical="center" wrapText="1" shrinkToFit="1"/>
    </xf>
    <xf numFmtId="0" fontId="4" fillId="0" borderId="68" xfId="0" applyFont="1" applyFill="1" applyBorder="1" applyAlignment="1">
      <alignment horizontal="left" vertical="center" shrinkToFit="1"/>
    </xf>
    <xf numFmtId="0" fontId="4" fillId="0" borderId="89" xfId="0" applyFont="1" applyFill="1" applyBorder="1" applyAlignment="1">
      <alignment horizontal="left" vertical="center" shrinkToFit="1"/>
    </xf>
    <xf numFmtId="0" fontId="3" fillId="0" borderId="29" xfId="0" applyFont="1" applyFill="1" applyBorder="1" applyAlignment="1">
      <alignment horizontal="left" vertical="center" wrapText="1"/>
    </xf>
    <xf numFmtId="0" fontId="4" fillId="0" borderId="81" xfId="0" applyFont="1" applyFill="1" applyBorder="1" applyAlignment="1">
      <alignment horizontal="left" vertical="center" wrapText="1"/>
    </xf>
    <xf numFmtId="0" fontId="3" fillId="0" borderId="82" xfId="0" applyNumberFormat="1" applyFont="1" applyFill="1" applyBorder="1" applyAlignment="1">
      <alignment horizontal="left" vertical="center" wrapText="1" shrinkToFit="1"/>
    </xf>
    <xf numFmtId="0" fontId="4" fillId="0" borderId="29" xfId="0" applyFont="1" applyFill="1" applyBorder="1" applyAlignment="1">
      <alignment horizontal="left" vertical="center" shrinkToFit="1"/>
    </xf>
    <xf numFmtId="0" fontId="4" fillId="0" borderId="83" xfId="0" applyFont="1" applyFill="1" applyBorder="1" applyAlignment="1">
      <alignment horizontal="left" vertical="center" shrinkToFit="1"/>
    </xf>
    <xf numFmtId="0" fontId="29" fillId="0" borderId="78" xfId="0" applyFont="1" applyFill="1" applyBorder="1" applyAlignment="1">
      <alignment horizontal="right" vertical="center" wrapText="1" shrinkToFit="1"/>
    </xf>
    <xf numFmtId="0" fontId="3" fillId="0" borderId="78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/>
    <xf numFmtId="0" fontId="4" fillId="0" borderId="64" xfId="0" applyFont="1" applyFill="1" applyBorder="1" applyAlignment="1"/>
    <xf numFmtId="0" fontId="3" fillId="0" borderId="29" xfId="0" applyFont="1" applyFill="1" applyBorder="1" applyAlignment="1">
      <alignment horizontal="left" vertical="center"/>
    </xf>
    <xf numFmtId="0" fontId="4" fillId="0" borderId="81" xfId="0" applyFont="1" applyFill="1" applyBorder="1" applyAlignment="1">
      <alignment horizontal="left" vertical="center"/>
    </xf>
    <xf numFmtId="0" fontId="19" fillId="0" borderId="3" xfId="0" applyFont="1" applyFill="1" applyBorder="1" applyAlignment="1">
      <alignment horizontal="center" vertical="center" wrapText="1"/>
    </xf>
    <xf numFmtId="0" fontId="27" fillId="0" borderId="9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7" fillId="0" borderId="91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7" fillId="0" borderId="92" xfId="0" applyFont="1" applyFill="1" applyBorder="1" applyAlignment="1">
      <alignment horizontal="center" vertical="center" wrapText="1"/>
    </xf>
    <xf numFmtId="0" fontId="3" fillId="0" borderId="93" xfId="0" applyNumberFormat="1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left" vertical="center" shrinkToFit="1"/>
    </xf>
    <xf numFmtId="0" fontId="4" fillId="0" borderId="72" xfId="0" applyFont="1" applyFill="1" applyBorder="1" applyAlignment="1">
      <alignment horizontal="left" vertical="center" shrinkToFit="1"/>
    </xf>
    <xf numFmtId="0" fontId="3" fillId="0" borderId="88" xfId="0" applyFont="1" applyFill="1" applyBorder="1" applyAlignment="1">
      <alignment horizontal="right" vertical="center"/>
    </xf>
    <xf numFmtId="0" fontId="3" fillId="0" borderId="68" xfId="0" applyFont="1" applyFill="1" applyBorder="1" applyAlignment="1">
      <alignment horizontal="right" vertical="center"/>
    </xf>
    <xf numFmtId="0" fontId="3" fillId="0" borderId="89" xfId="0" applyFont="1" applyFill="1" applyBorder="1" applyAlignment="1">
      <alignment horizontal="right" vertical="center"/>
    </xf>
    <xf numFmtId="0" fontId="3" fillId="0" borderId="63" xfId="0" applyFont="1" applyFill="1" applyBorder="1" applyAlignment="1" applyProtection="1">
      <alignment horizontal="right"/>
    </xf>
    <xf numFmtId="0" fontId="3" fillId="0" borderId="3" xfId="0" applyFont="1" applyFill="1" applyBorder="1" applyAlignment="1" applyProtection="1">
      <alignment horizontal="right"/>
    </xf>
    <xf numFmtId="0" fontId="3" fillId="0" borderId="64" xfId="0" applyFont="1" applyFill="1" applyBorder="1" applyAlignment="1" applyProtection="1">
      <alignment horizontal="right"/>
    </xf>
    <xf numFmtId="0" fontId="3" fillId="0" borderId="78" xfId="0" applyFont="1" applyFill="1" applyBorder="1" applyAlignment="1" applyProtection="1">
      <alignment horizontal="center" vertical="center"/>
    </xf>
    <xf numFmtId="0" fontId="3" fillId="0" borderId="43" xfId="0" applyFont="1" applyFill="1" applyBorder="1" applyAlignment="1" applyProtection="1">
      <alignment horizontal="center" vertical="center"/>
    </xf>
    <xf numFmtId="0" fontId="3" fillId="0" borderId="79" xfId="0" applyFont="1" applyFill="1" applyBorder="1" applyAlignment="1" applyProtection="1">
      <alignment horizontal="center" vertical="center"/>
    </xf>
    <xf numFmtId="0" fontId="3" fillId="0" borderId="78" xfId="0" applyFont="1" applyFill="1" applyBorder="1" applyAlignment="1" applyProtection="1">
      <alignment horizontal="center" vertical="center" wrapText="1"/>
    </xf>
    <xf numFmtId="0" fontId="3" fillId="0" borderId="43" xfId="0" applyFont="1" applyFill="1" applyBorder="1" applyAlignment="1" applyProtection="1">
      <alignment horizontal="center" vertical="center" wrapText="1"/>
    </xf>
    <xf numFmtId="0" fontId="3" fillId="0" borderId="79" xfId="0" applyFont="1" applyFill="1" applyBorder="1" applyAlignment="1" applyProtection="1">
      <alignment horizontal="center" vertical="center" wrapText="1"/>
    </xf>
    <xf numFmtId="0" fontId="3" fillId="0" borderId="65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48" xfId="0" applyFont="1" applyFill="1" applyBorder="1" applyAlignment="1">
      <alignment horizontal="right" vertical="center"/>
    </xf>
    <xf numFmtId="0" fontId="3" fillId="0" borderId="56" xfId="0" applyFont="1" applyFill="1" applyBorder="1" applyAlignment="1">
      <alignment horizontal="left" vertical="center" wrapText="1" shrinkToFit="1"/>
    </xf>
    <xf numFmtId="0" fontId="3" fillId="0" borderId="2" xfId="0" applyFont="1" applyFill="1" applyBorder="1" applyAlignment="1">
      <alignment horizontal="left" vertical="center" wrapText="1" shrinkToFit="1"/>
    </xf>
    <xf numFmtId="0" fontId="3" fillId="0" borderId="97" xfId="0" applyFont="1" applyFill="1" applyBorder="1" applyAlignment="1">
      <alignment horizontal="left" vertical="center" wrapText="1" shrinkToFit="1"/>
    </xf>
    <xf numFmtId="0" fontId="3" fillId="0" borderId="78" xfId="0" applyFont="1" applyFill="1" applyBorder="1" applyAlignment="1" applyProtection="1">
      <alignment horizontal="center"/>
    </xf>
    <xf numFmtId="0" fontId="3" fillId="0" borderId="43" xfId="0" applyFont="1" applyFill="1" applyBorder="1" applyAlignment="1" applyProtection="1">
      <alignment horizontal="center"/>
    </xf>
    <xf numFmtId="0" fontId="3" fillId="0" borderId="79" xfId="0" applyFont="1" applyFill="1" applyBorder="1" applyAlignment="1" applyProtection="1">
      <alignment horizontal="center"/>
    </xf>
    <xf numFmtId="0" fontId="3" fillId="0" borderId="1" xfId="0" applyFont="1" applyFill="1" applyBorder="1" applyAlignment="1">
      <alignment horizontal="left" vertical="center"/>
    </xf>
    <xf numFmtId="0" fontId="4" fillId="0" borderId="84" xfId="0" applyFont="1" applyFill="1" applyBorder="1" applyAlignment="1">
      <alignment horizontal="left" vertical="center"/>
    </xf>
    <xf numFmtId="49" fontId="3" fillId="0" borderId="77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79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left" vertical="center" wrapText="1"/>
    </xf>
    <xf numFmtId="0" fontId="4" fillId="0" borderId="94" xfId="0" applyFont="1" applyFill="1" applyBorder="1" applyAlignment="1">
      <alignment horizontal="left" vertical="center" wrapText="1"/>
    </xf>
    <xf numFmtId="0" fontId="2" fillId="0" borderId="45" xfId="0" applyNumberFormat="1" applyFont="1" applyFill="1" applyBorder="1" applyAlignment="1">
      <alignment horizontal="center" vertical="center" textRotation="90" wrapText="1"/>
    </xf>
    <xf numFmtId="0" fontId="2" fillId="0" borderId="39" xfId="0" applyNumberFormat="1" applyFont="1" applyFill="1" applyBorder="1" applyAlignment="1">
      <alignment horizontal="center" vertical="center" textRotation="90" wrapText="1"/>
    </xf>
    <xf numFmtId="0" fontId="2" fillId="0" borderId="80" xfId="0" applyNumberFormat="1" applyFont="1" applyFill="1" applyBorder="1" applyAlignment="1">
      <alignment horizontal="center" vertical="center" textRotation="90" wrapText="1"/>
    </xf>
    <xf numFmtId="49" fontId="7" fillId="0" borderId="26" xfId="0" applyNumberFormat="1" applyFont="1" applyFill="1" applyBorder="1" applyAlignment="1">
      <alignment horizontal="center" vertical="center" textRotation="90" wrapText="1"/>
    </xf>
    <xf numFmtId="49" fontId="7" fillId="0" borderId="42" xfId="0" applyNumberFormat="1" applyFont="1" applyFill="1" applyBorder="1" applyAlignment="1">
      <alignment horizontal="center" vertical="center" textRotation="90" wrapText="1"/>
    </xf>
    <xf numFmtId="49" fontId="7" fillId="0" borderId="70" xfId="0" applyNumberFormat="1" applyFont="1" applyFill="1" applyBorder="1" applyAlignment="1">
      <alignment horizontal="center" vertical="center" textRotation="90" wrapText="1"/>
    </xf>
    <xf numFmtId="0" fontId="39" fillId="0" borderId="0" xfId="0" applyFont="1" applyFill="1" applyBorder="1" applyAlignment="1">
      <alignment horizontal="center"/>
    </xf>
    <xf numFmtId="0" fontId="39" fillId="0" borderId="0" xfId="0" applyFont="1" applyFill="1" applyBorder="1" applyAlignment="1"/>
    <xf numFmtId="49" fontId="7" fillId="0" borderId="44" xfId="0" applyNumberFormat="1" applyFont="1" applyFill="1" applyBorder="1" applyAlignment="1">
      <alignment horizontal="center" vertical="center" textRotation="90" wrapText="1"/>
    </xf>
    <xf numFmtId="49" fontId="7" fillId="0" borderId="5" xfId="0" applyNumberFormat="1" applyFont="1" applyFill="1" applyBorder="1" applyAlignment="1">
      <alignment horizontal="center" vertical="center" textRotation="90" wrapText="1"/>
    </xf>
    <xf numFmtId="49" fontId="7" fillId="0" borderId="76" xfId="0" applyNumberFormat="1" applyFont="1" applyFill="1" applyBorder="1" applyAlignment="1">
      <alignment horizontal="center" vertical="center" textRotation="90" wrapText="1"/>
    </xf>
    <xf numFmtId="0" fontId="19" fillId="0" borderId="87" xfId="0" applyFont="1" applyFill="1" applyBorder="1" applyAlignment="1">
      <alignment horizontal="center" vertical="top" wrapText="1"/>
    </xf>
    <xf numFmtId="0" fontId="27" fillId="0" borderId="29" xfId="0" applyFont="1" applyFill="1" applyBorder="1" applyAlignment="1"/>
    <xf numFmtId="0" fontId="27" fillId="0" borderId="83" xfId="0" applyFont="1" applyFill="1" applyBorder="1" applyAlignment="1"/>
    <xf numFmtId="0" fontId="7" fillId="0" borderId="42" xfId="0" applyFont="1" applyFill="1" applyBorder="1" applyAlignment="1">
      <alignment horizontal="center" vertical="center" textRotation="90" wrapText="1"/>
    </xf>
    <xf numFmtId="0" fontId="7" fillId="0" borderId="19" xfId="0" applyFont="1" applyFill="1" applyBorder="1" applyAlignment="1">
      <alignment horizontal="center" vertical="center" textRotation="90" wrapText="1"/>
    </xf>
    <xf numFmtId="0" fontId="19" fillId="0" borderId="77" xfId="0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horizontal="center" vertical="top" wrapText="1"/>
    </xf>
    <xf numFmtId="0" fontId="19" fillId="0" borderId="97" xfId="0" applyFont="1" applyFill="1" applyBorder="1" applyAlignment="1">
      <alignment horizontal="center" vertical="top" wrapText="1"/>
    </xf>
    <xf numFmtId="0" fontId="2" fillId="0" borderId="26" xfId="0" applyNumberFormat="1" applyFont="1" applyFill="1" applyBorder="1" applyAlignment="1">
      <alignment horizontal="center" vertical="center" textRotation="90"/>
    </xf>
    <xf numFmtId="0" fontId="2" fillId="0" borderId="42" xfId="0" applyNumberFormat="1" applyFont="1" applyFill="1" applyBorder="1" applyAlignment="1">
      <alignment horizontal="center" vertical="center" textRotation="90"/>
    </xf>
    <xf numFmtId="0" fontId="2" fillId="0" borderId="70" xfId="0" applyNumberFormat="1" applyFont="1" applyFill="1" applyBorder="1" applyAlignment="1">
      <alignment horizontal="center" vertical="center" textRotation="90"/>
    </xf>
    <xf numFmtId="0" fontId="17" fillId="0" borderId="10" xfId="0" applyFont="1" applyFill="1" applyBorder="1" applyAlignment="1">
      <alignment horizontal="center" vertical="center" wrapText="1"/>
    </xf>
    <xf numFmtId="0" fontId="5" fillId="0" borderId="85" xfId="0" applyFont="1" applyFill="1" applyBorder="1" applyAlignment="1">
      <alignment horizontal="center" vertical="center" wrapText="1"/>
    </xf>
    <xf numFmtId="0" fontId="17" fillId="0" borderId="86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19" fillId="0" borderId="87" xfId="0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 wrapText="1"/>
    </xf>
    <xf numFmtId="49" fontId="7" fillId="0" borderId="44" xfId="0" applyNumberFormat="1" applyFont="1" applyFill="1" applyBorder="1" applyAlignment="1">
      <alignment horizontal="center" vertical="center" textRotation="90"/>
    </xf>
    <xf numFmtId="49" fontId="7" fillId="0" borderId="5" xfId="0" applyNumberFormat="1" applyFont="1" applyFill="1" applyBorder="1" applyAlignment="1">
      <alignment horizontal="center" vertical="center" textRotation="90"/>
    </xf>
    <xf numFmtId="49" fontId="7" fillId="0" borderId="76" xfId="0" applyNumberFormat="1" applyFont="1" applyFill="1" applyBorder="1" applyAlignment="1">
      <alignment horizontal="center" vertical="center" textRotation="90"/>
    </xf>
    <xf numFmtId="0" fontId="7" fillId="0" borderId="26" xfId="0" applyFont="1" applyFill="1" applyBorder="1" applyAlignment="1">
      <alignment horizontal="center" vertical="center" textRotation="90" wrapText="1"/>
    </xf>
    <xf numFmtId="0" fontId="11" fillId="0" borderId="68" xfId="0" applyNumberFormat="1" applyFont="1" applyFill="1" applyBorder="1" applyAlignment="1">
      <alignment horizontal="center" vertical="center" wrapText="1"/>
    </xf>
    <xf numFmtId="0" fontId="11" fillId="0" borderId="46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3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9" fillId="0" borderId="2" xfId="0" applyFont="1" applyFill="1" applyBorder="1" applyAlignment="1">
      <alignment horizontal="left"/>
    </xf>
    <xf numFmtId="49" fontId="2" fillId="0" borderId="6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64" xfId="0" applyNumberFormat="1" applyFont="1" applyFill="1" applyBorder="1" applyAlignment="1">
      <alignment horizontal="center" vertical="center"/>
    </xf>
    <xf numFmtId="49" fontId="2" fillId="0" borderId="65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48" xfId="0" applyNumberFormat="1" applyFont="1" applyFill="1" applyBorder="1" applyAlignment="1">
      <alignment horizontal="center" vertical="center"/>
    </xf>
    <xf numFmtId="49" fontId="2" fillId="0" borderId="7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72" xfId="0" applyNumberFormat="1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wrapText="1"/>
    </xf>
    <xf numFmtId="0" fontId="29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/>
    <xf numFmtId="0" fontId="4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0" fontId="30" fillId="0" borderId="0" xfId="0" applyFont="1" applyFill="1" applyAlignment="1"/>
    <xf numFmtId="0" fontId="11" fillId="0" borderId="46" xfId="0" applyNumberFormat="1" applyFont="1" applyFill="1" applyBorder="1" applyAlignment="1">
      <alignment horizontal="center" vertical="center" textRotation="90"/>
    </xf>
    <xf numFmtId="0" fontId="11" fillId="0" borderId="13" xfId="0" applyNumberFormat="1" applyFont="1" applyFill="1" applyBorder="1" applyAlignment="1">
      <alignment horizontal="center" vertical="center" textRotation="90"/>
    </xf>
    <xf numFmtId="0" fontId="11" fillId="0" borderId="69" xfId="0" applyNumberFormat="1" applyFont="1" applyFill="1" applyBorder="1" applyAlignment="1">
      <alignment horizontal="center" vertical="center" textRotation="90"/>
    </xf>
    <xf numFmtId="0" fontId="6" fillId="0" borderId="0" xfId="0" applyNumberFormat="1" applyFont="1" applyFill="1" applyBorder="1" applyAlignment="1">
      <alignment horizontal="left" vertical="center"/>
    </xf>
    <xf numFmtId="0" fontId="34" fillId="0" borderId="0" xfId="0" applyFont="1" applyFill="1" applyAlignment="1">
      <alignment horizontal="left" vertical="center"/>
    </xf>
    <xf numFmtId="0" fontId="17" fillId="0" borderId="60" xfId="0" applyFont="1" applyFill="1" applyBorder="1" applyAlignment="1">
      <alignment horizontal="center" vertical="center" textRotation="90"/>
    </xf>
    <xf numFmtId="0" fontId="17" fillId="0" borderId="42" xfId="0" applyFont="1" applyFill="1" applyBorder="1" applyAlignment="1">
      <alignment horizontal="center" vertical="center" textRotation="90"/>
    </xf>
    <xf numFmtId="0" fontId="17" fillId="0" borderId="70" xfId="0" applyFont="1" applyFill="1" applyBorder="1" applyAlignment="1">
      <alignment horizontal="center" vertical="center" textRotation="90"/>
    </xf>
    <xf numFmtId="0" fontId="19" fillId="0" borderId="67" xfId="0" applyNumberFormat="1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/>
    </xf>
    <xf numFmtId="0" fontId="27" fillId="0" borderId="66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62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0" fontId="2" fillId="0" borderId="63" xfId="0" applyNumberFormat="1" applyFont="1" applyFill="1" applyBorder="1" applyAlignment="1">
      <alignment horizontal="center" vertical="center" wrapText="1"/>
    </xf>
    <xf numFmtId="0" fontId="2" fillId="0" borderId="64" xfId="0" applyNumberFormat="1" applyFont="1" applyFill="1" applyBorder="1" applyAlignment="1">
      <alignment horizontal="center" vertical="center"/>
    </xf>
    <xf numFmtId="0" fontId="2" fillId="0" borderId="65" xfId="0" applyNumberFormat="1" applyFont="1" applyFill="1" applyBorder="1" applyAlignment="1">
      <alignment horizontal="center" vertical="center"/>
    </xf>
    <xf numFmtId="0" fontId="2" fillId="0" borderId="48" xfId="0" applyNumberFormat="1" applyFont="1" applyFill="1" applyBorder="1" applyAlignment="1">
      <alignment horizontal="center" vertical="center"/>
    </xf>
    <xf numFmtId="0" fontId="2" fillId="0" borderId="71" xfId="0" applyNumberFormat="1" applyFont="1" applyFill="1" applyBorder="1" applyAlignment="1">
      <alignment horizontal="center" vertical="center"/>
    </xf>
    <xf numFmtId="0" fontId="2" fillId="0" borderId="7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0" borderId="73" xfId="0" applyNumberFormat="1" applyFont="1" applyFill="1" applyBorder="1" applyAlignment="1">
      <alignment horizontal="center" vertical="center" textRotation="90" wrapText="1"/>
    </xf>
    <xf numFmtId="0" fontId="7" fillId="0" borderId="74" xfId="0" applyNumberFormat="1" applyFont="1" applyFill="1" applyBorder="1" applyAlignment="1">
      <alignment horizontal="center" vertical="center" textRotation="90" wrapText="1"/>
    </xf>
    <xf numFmtId="0" fontId="7" fillId="0" borderId="75" xfId="0" applyNumberFormat="1" applyFont="1" applyFill="1" applyBorder="1" applyAlignment="1">
      <alignment horizontal="center" vertical="center" textRotation="90" wrapText="1"/>
    </xf>
    <xf numFmtId="0" fontId="11" fillId="0" borderId="61" xfId="0" applyNumberFormat="1" applyFont="1" applyFill="1" applyBorder="1" applyAlignment="1">
      <alignment horizontal="center" vertical="center" wrapText="1"/>
    </xf>
    <xf numFmtId="0" fontId="11" fillId="0" borderId="36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0" fillId="0" borderId="0" xfId="0" applyFill="1" applyAlignment="1">
      <alignment wrapText="1"/>
    </xf>
    <xf numFmtId="0" fontId="4" fillId="0" borderId="68" xfId="0" applyFont="1" applyFill="1" applyBorder="1" applyAlignment="1">
      <alignment horizontal="left"/>
    </xf>
    <xf numFmtId="0" fontId="5" fillId="0" borderId="68" xfId="0" applyFont="1" applyFill="1" applyBorder="1" applyAlignment="1">
      <alignment horizontal="center" vertical="center" wrapText="1"/>
    </xf>
    <xf numFmtId="0" fontId="0" fillId="0" borderId="68" xfId="0" applyFill="1" applyBorder="1" applyAlignment="1"/>
    <xf numFmtId="49" fontId="6" fillId="0" borderId="0" xfId="0" applyNumberFormat="1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wrapText="1"/>
    </xf>
    <xf numFmtId="0" fontId="16" fillId="0" borderId="6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64" xfId="0" applyFont="1" applyFill="1" applyBorder="1" applyAlignment="1">
      <alignment horizontal="center" vertical="center" wrapText="1"/>
    </xf>
    <xf numFmtId="0" fontId="37" fillId="0" borderId="78" xfId="0" applyFont="1" applyFill="1" applyBorder="1" applyAlignment="1">
      <alignment horizontal="center" vertical="center"/>
    </xf>
    <xf numFmtId="0" fontId="37" fillId="0" borderId="43" xfId="0" applyFont="1" applyFill="1" applyBorder="1" applyAlignment="1">
      <alignment horizontal="center" vertical="center"/>
    </xf>
    <xf numFmtId="0" fontId="37" fillId="0" borderId="79" xfId="0" applyFont="1" applyFill="1" applyBorder="1" applyAlignment="1">
      <alignment horizontal="center" vertical="center"/>
    </xf>
    <xf numFmtId="49" fontId="7" fillId="0" borderId="45" xfId="0" applyNumberFormat="1" applyFont="1" applyFill="1" applyBorder="1" applyAlignment="1">
      <alignment horizontal="center" vertical="center" textRotation="90" wrapText="1"/>
    </xf>
    <xf numFmtId="49" fontId="7" fillId="0" borderId="39" xfId="0" applyNumberFormat="1" applyFont="1" applyFill="1" applyBorder="1" applyAlignment="1">
      <alignment horizontal="center" vertical="center" textRotation="90" wrapText="1"/>
    </xf>
    <xf numFmtId="49" fontId="7" fillId="0" borderId="80" xfId="0" applyNumberFormat="1" applyFont="1" applyFill="1" applyBorder="1" applyAlignment="1">
      <alignment horizontal="center" vertical="center" textRotation="90" wrapText="1"/>
    </xf>
    <xf numFmtId="0" fontId="11" fillId="0" borderId="56" xfId="0" applyNumberFormat="1" applyFont="1" applyFill="1" applyBorder="1" applyAlignment="1">
      <alignment horizontal="center" vertical="top"/>
    </xf>
    <xf numFmtId="0" fontId="11" fillId="0" borderId="2" xfId="0" applyNumberFormat="1" applyFont="1" applyFill="1" applyBorder="1" applyAlignment="1">
      <alignment horizontal="center" vertical="top"/>
    </xf>
    <xf numFmtId="0" fontId="11" fillId="0" borderId="68" xfId="0" applyNumberFormat="1" applyFont="1" applyFill="1" applyBorder="1" applyAlignment="1">
      <alignment horizontal="center" vertical="center" textRotation="90" wrapText="1"/>
    </xf>
    <xf numFmtId="0" fontId="11" fillId="0" borderId="0" xfId="0" applyNumberFormat="1" applyFont="1" applyFill="1" applyBorder="1" applyAlignment="1">
      <alignment horizontal="center" vertical="center" textRotation="90" wrapText="1"/>
    </xf>
    <xf numFmtId="0" fontId="11" fillId="0" borderId="41" xfId="0" applyNumberFormat="1" applyFont="1" applyFill="1" applyBorder="1" applyAlignment="1">
      <alignment horizontal="center" vertical="center" textRotation="90" wrapText="1"/>
    </xf>
    <xf numFmtId="0" fontId="29" fillId="2" borderId="65" xfId="0" applyFont="1" applyFill="1" applyBorder="1" applyAlignment="1">
      <alignment horizontal="center" vertical="center"/>
    </xf>
    <xf numFmtId="0" fontId="33" fillId="2" borderId="0" xfId="0" applyFont="1" applyFill="1" applyBorder="1" applyAlignment="1"/>
    <xf numFmtId="0" fontId="33" fillId="2" borderId="48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1409700</xdr:colOff>
      <xdr:row>3</xdr:row>
      <xdr:rowOff>0</xdr:rowOff>
    </xdr:from>
    <xdr:to>
      <xdr:col>20</xdr:col>
      <xdr:colOff>914400</xdr:colOff>
      <xdr:row>6</xdr:row>
      <xdr:rowOff>349063</xdr:rowOff>
    </xdr:to>
    <xdr:pic>
      <xdr:nvPicPr>
        <xdr:cNvPr id="4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0" y="1866900"/>
          <a:ext cx="2400300" cy="2482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86"/>
  <sheetViews>
    <sheetView tabSelected="1" zoomScale="20" zoomScaleNormal="27" zoomScaleSheetLayoutView="20" workbookViewId="0">
      <selection activeCell="BN19" sqref="BN19"/>
    </sheetView>
  </sheetViews>
  <sheetFormatPr defaultColWidth="10.21875" defaultRowHeight="13.2" x14ac:dyDescent="0.25"/>
  <cols>
    <col min="1" max="1" width="45.77734375" style="1" customWidth="1"/>
    <col min="2" max="2" width="12.21875" style="1" customWidth="1"/>
    <col min="3" max="19" width="6.21875" style="1" hidden="1" customWidth="1"/>
    <col min="20" max="20" width="42.21875" style="1" customWidth="1"/>
    <col min="21" max="21" width="42.21875" style="2" customWidth="1"/>
    <col min="22" max="22" width="89.33203125" style="3" customWidth="1"/>
    <col min="23" max="23" width="12.77734375" style="4" customWidth="1"/>
    <col min="24" max="24" width="25.77734375" style="5" customWidth="1"/>
    <col min="25" max="26" width="12.77734375" style="5" customWidth="1"/>
    <col min="27" max="27" width="14.77734375" style="5" customWidth="1"/>
    <col min="28" max="28" width="14.44140625" style="5" customWidth="1"/>
    <col min="29" max="29" width="20" style="5" customWidth="1"/>
    <col min="30" max="30" width="12.77734375" style="6" customWidth="1"/>
    <col min="31" max="31" width="20" style="6" customWidth="1"/>
    <col min="32" max="32" width="21.21875" style="6" customWidth="1"/>
    <col min="33" max="33" width="18.21875" style="6" customWidth="1"/>
    <col min="34" max="34" width="17.109375" style="6" customWidth="1"/>
    <col min="35" max="35" width="13" style="6" customWidth="1"/>
    <col min="36" max="36" width="17.5546875" style="6" customWidth="1"/>
    <col min="37" max="37" width="25" style="6" customWidth="1"/>
    <col min="38" max="38" width="17.21875" style="6" customWidth="1"/>
    <col min="39" max="39" width="17.44140625" style="6" customWidth="1"/>
    <col min="40" max="40" width="15.77734375" style="6" customWidth="1"/>
    <col min="41" max="41" width="16.33203125" style="6" customWidth="1"/>
    <col min="42" max="42" width="10.77734375" style="1" customWidth="1"/>
    <col min="43" max="43" width="13.5546875" style="1" customWidth="1"/>
    <col min="44" max="49" width="10.77734375" style="1" customWidth="1"/>
    <col min="50" max="50" width="22.77734375" style="1" customWidth="1"/>
    <col min="51" max="51" width="15.21875" style="1" customWidth="1"/>
    <col min="52" max="52" width="13" style="1" customWidth="1"/>
    <col min="53" max="53" width="18.44140625" style="1" customWidth="1"/>
    <col min="54" max="54" width="14.33203125" style="1" customWidth="1"/>
    <col min="55" max="55" width="13.88671875" style="1" customWidth="1"/>
    <col min="56" max="56" width="14.77734375" style="1" customWidth="1"/>
    <col min="57" max="57" width="17.109375" style="1" customWidth="1"/>
    <col min="58" max="16384" width="10.21875" style="1"/>
  </cols>
  <sheetData>
    <row r="1" spans="1:58" ht="6.75" customHeight="1" x14ac:dyDescent="0.25"/>
    <row r="2" spans="1:58" ht="30" customHeight="1" x14ac:dyDescent="0.3">
      <c r="U2" s="8"/>
      <c r="V2" s="8"/>
      <c r="W2" s="9"/>
      <c r="AA2" s="10"/>
      <c r="AB2" s="6"/>
      <c r="AC2" s="6"/>
      <c r="AM2" s="1"/>
      <c r="AN2" s="1"/>
      <c r="AO2" s="1"/>
    </row>
    <row r="3" spans="1:58" ht="109.95" customHeight="1" x14ac:dyDescent="0.85">
      <c r="B3" s="487" t="s">
        <v>0</v>
      </c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7"/>
      <c r="Q3" s="487"/>
      <c r="R3" s="487"/>
      <c r="S3" s="487"/>
      <c r="T3" s="487"/>
      <c r="U3" s="487"/>
      <c r="V3" s="487"/>
      <c r="W3" s="487"/>
      <c r="X3" s="487"/>
      <c r="Y3" s="487"/>
      <c r="Z3" s="487"/>
      <c r="AA3" s="487"/>
      <c r="AB3" s="487"/>
      <c r="AC3" s="487"/>
      <c r="AD3" s="487"/>
      <c r="AE3" s="487"/>
      <c r="AF3" s="487"/>
      <c r="AG3" s="487"/>
      <c r="AH3" s="487"/>
      <c r="AI3" s="487"/>
      <c r="AJ3" s="487"/>
      <c r="AK3" s="487"/>
      <c r="AL3" s="487"/>
      <c r="AM3" s="487"/>
      <c r="AN3" s="487"/>
      <c r="AO3" s="487"/>
      <c r="AP3" s="487"/>
      <c r="AQ3" s="487"/>
      <c r="AR3" s="487"/>
      <c r="AS3" s="487"/>
      <c r="AT3" s="487"/>
      <c r="AU3" s="487"/>
      <c r="AV3" s="487"/>
      <c r="AW3" s="487"/>
      <c r="AX3" s="487"/>
      <c r="AY3" s="487"/>
      <c r="AZ3" s="487"/>
      <c r="BA3" s="487"/>
      <c r="BB3" s="99"/>
      <c r="BC3" s="99"/>
      <c r="BD3" s="99"/>
      <c r="BE3" s="99"/>
    </row>
    <row r="4" spans="1:58" ht="15.75" customHeight="1" x14ac:dyDescent="0.8"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100"/>
      <c r="V4" s="101"/>
      <c r="W4" s="102"/>
      <c r="X4" s="103"/>
      <c r="Y4" s="103"/>
      <c r="Z4" s="103"/>
      <c r="AA4" s="103"/>
      <c r="AB4" s="103"/>
      <c r="AC4" s="103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</row>
    <row r="5" spans="1:58" ht="81" customHeight="1" x14ac:dyDescent="0.85">
      <c r="B5" s="488" t="s">
        <v>1</v>
      </c>
      <c r="C5" s="488"/>
      <c r="D5" s="488"/>
      <c r="E5" s="488"/>
      <c r="F5" s="488"/>
      <c r="G5" s="488"/>
      <c r="H5" s="488"/>
      <c r="I5" s="488"/>
      <c r="J5" s="488"/>
      <c r="K5" s="488"/>
      <c r="L5" s="488"/>
      <c r="M5" s="488"/>
      <c r="N5" s="488"/>
      <c r="O5" s="488"/>
      <c r="P5" s="488"/>
      <c r="Q5" s="488"/>
      <c r="R5" s="488"/>
      <c r="S5" s="488"/>
      <c r="T5" s="488"/>
      <c r="U5" s="489"/>
      <c r="V5" s="489"/>
      <c r="W5" s="489"/>
      <c r="X5" s="489"/>
      <c r="Y5" s="489"/>
      <c r="Z5" s="489"/>
      <c r="AA5" s="489"/>
      <c r="AB5" s="489"/>
      <c r="AC5" s="489"/>
      <c r="AD5" s="489"/>
      <c r="AE5" s="489"/>
      <c r="AF5" s="489"/>
      <c r="AG5" s="489"/>
      <c r="AH5" s="489"/>
      <c r="AI5" s="489"/>
      <c r="AJ5" s="489"/>
      <c r="AK5" s="489"/>
      <c r="AL5" s="489"/>
      <c r="AM5" s="489"/>
      <c r="AN5" s="489"/>
      <c r="AO5" s="489"/>
      <c r="AP5" s="489"/>
      <c r="AQ5" s="489"/>
      <c r="AR5" s="489"/>
      <c r="AS5" s="489"/>
      <c r="AT5" s="489"/>
      <c r="AU5" s="489"/>
      <c r="AV5" s="489"/>
      <c r="AW5" s="489"/>
      <c r="AX5" s="489"/>
      <c r="AY5" s="489"/>
      <c r="AZ5" s="489"/>
      <c r="BA5" s="489"/>
      <c r="BB5" s="99"/>
      <c r="BC5" s="99"/>
      <c r="BD5" s="99"/>
      <c r="BE5" s="99"/>
    </row>
    <row r="6" spans="1:58" ht="72.45" customHeight="1" x14ac:dyDescent="0.85"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6"/>
      <c r="V6" s="266"/>
      <c r="W6" s="490" t="s">
        <v>113</v>
      </c>
      <c r="X6" s="490"/>
      <c r="Y6" s="490"/>
      <c r="Z6" s="490"/>
      <c r="AA6" s="490"/>
      <c r="AB6" s="490"/>
      <c r="AC6" s="490"/>
      <c r="AD6" s="490"/>
      <c r="AE6" s="490"/>
      <c r="AF6" s="490"/>
      <c r="AG6" s="490"/>
      <c r="AH6" s="490"/>
      <c r="AI6" s="490"/>
      <c r="AJ6" s="490"/>
      <c r="AK6" s="490"/>
      <c r="AL6" s="490"/>
      <c r="AM6" s="267"/>
      <c r="AN6" s="266"/>
      <c r="AO6" s="266"/>
      <c r="AP6" s="266"/>
      <c r="AQ6" s="266"/>
      <c r="AR6" s="266"/>
      <c r="AS6" s="266"/>
      <c r="AT6" s="266"/>
      <c r="AU6" s="266"/>
      <c r="AV6" s="266"/>
      <c r="AW6" s="266"/>
      <c r="AX6" s="266"/>
      <c r="AY6" s="266"/>
      <c r="AZ6" s="266"/>
      <c r="BA6" s="266"/>
      <c r="BB6" s="99"/>
      <c r="BC6" s="99"/>
      <c r="BD6" s="99"/>
      <c r="BE6" s="99"/>
    </row>
    <row r="7" spans="1:58" ht="111.45" customHeight="1" x14ac:dyDescent="0.95"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491"/>
      <c r="U7" s="491"/>
      <c r="V7" s="105"/>
      <c r="W7" s="106"/>
      <c r="X7" s="490" t="s">
        <v>114</v>
      </c>
      <c r="Y7" s="490"/>
      <c r="Z7" s="490"/>
      <c r="AA7" s="490"/>
      <c r="AB7" s="490"/>
      <c r="AC7" s="490"/>
      <c r="AD7" s="490"/>
      <c r="AE7" s="490"/>
      <c r="AF7" s="490"/>
      <c r="AG7" s="490"/>
      <c r="AH7" s="492"/>
      <c r="AI7" s="492"/>
      <c r="AJ7" s="492"/>
      <c r="AK7" s="268"/>
      <c r="AL7" s="268"/>
      <c r="AM7" s="268"/>
      <c r="AN7" s="268"/>
      <c r="AO7" s="268"/>
      <c r="AP7" s="268"/>
      <c r="AQ7" s="107"/>
      <c r="AR7" s="108"/>
      <c r="AS7" s="268"/>
      <c r="AT7" s="268"/>
      <c r="AU7" s="268"/>
      <c r="AV7" s="109" t="s">
        <v>2</v>
      </c>
      <c r="AW7" s="110"/>
      <c r="AX7" s="110"/>
      <c r="AY7" s="110"/>
      <c r="AZ7" s="242"/>
      <c r="BA7" s="242"/>
      <c r="BB7" s="484" t="s">
        <v>3</v>
      </c>
      <c r="BC7" s="484"/>
      <c r="BD7" s="484"/>
      <c r="BE7" s="485"/>
      <c r="BF7" s="486"/>
    </row>
    <row r="8" spans="1:58" ht="68.55" customHeight="1" x14ac:dyDescent="0.95"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522" t="s">
        <v>4</v>
      </c>
      <c r="U8" s="522"/>
      <c r="V8" s="105"/>
      <c r="W8" s="528" t="s">
        <v>5</v>
      </c>
      <c r="X8" s="497"/>
      <c r="Y8" s="497"/>
      <c r="Z8" s="497"/>
      <c r="AA8" s="497"/>
      <c r="AB8" s="497"/>
      <c r="AC8" s="111" t="s">
        <v>6</v>
      </c>
      <c r="AD8" s="437" t="s">
        <v>7</v>
      </c>
      <c r="AE8" s="438"/>
      <c r="AF8" s="438"/>
      <c r="AG8" s="438"/>
      <c r="AH8" s="438"/>
      <c r="AI8" s="438"/>
      <c r="AJ8" s="274"/>
      <c r="AK8" s="274"/>
      <c r="AL8" s="274"/>
      <c r="AM8" s="274"/>
      <c r="AN8" s="274"/>
      <c r="AO8" s="274"/>
      <c r="AP8" s="274"/>
      <c r="AQ8" s="112"/>
      <c r="AR8" s="108"/>
      <c r="AS8" s="113"/>
      <c r="AT8" s="114"/>
      <c r="AU8" s="114"/>
      <c r="AV8" s="115" t="s">
        <v>8</v>
      </c>
      <c r="AW8" s="110"/>
      <c r="AX8" s="110"/>
      <c r="AY8" s="110"/>
      <c r="AZ8" s="243"/>
      <c r="BA8" s="243"/>
      <c r="BB8" s="470" t="s">
        <v>9</v>
      </c>
      <c r="BC8" s="470"/>
      <c r="BD8" s="470"/>
      <c r="BE8" s="471"/>
      <c r="BF8" s="244"/>
    </row>
    <row r="9" spans="1:58" ht="69.599999999999994" customHeight="1" x14ac:dyDescent="0.85"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521" t="s">
        <v>10</v>
      </c>
      <c r="U9" s="521"/>
      <c r="V9" s="521"/>
      <c r="W9" s="523" t="s">
        <v>119</v>
      </c>
      <c r="X9" s="524"/>
      <c r="Y9" s="524"/>
      <c r="Z9" s="524"/>
      <c r="AA9" s="524"/>
      <c r="AB9" s="524"/>
      <c r="AC9" s="524"/>
      <c r="AD9" s="525"/>
      <c r="AE9" s="525"/>
      <c r="AF9" s="525"/>
      <c r="AG9" s="525"/>
      <c r="AH9" s="525"/>
      <c r="AI9" s="525"/>
      <c r="AJ9" s="525"/>
      <c r="AK9" s="525"/>
      <c r="AL9" s="525"/>
      <c r="AM9" s="525"/>
      <c r="AN9" s="525"/>
      <c r="AO9" s="525"/>
      <c r="AP9" s="525"/>
      <c r="AQ9" s="112"/>
      <c r="AR9" s="120"/>
      <c r="AS9" s="113"/>
      <c r="AT9" s="114"/>
      <c r="AU9" s="114"/>
      <c r="AV9" s="115" t="s">
        <v>12</v>
      </c>
      <c r="AW9" s="110"/>
      <c r="AX9" s="110"/>
      <c r="AY9" s="110"/>
      <c r="AZ9" s="243"/>
      <c r="BA9" s="243"/>
      <c r="BB9" s="470" t="s">
        <v>120</v>
      </c>
      <c r="BC9" s="470"/>
      <c r="BD9" s="470"/>
      <c r="BE9" s="471"/>
      <c r="BF9" s="244">
        <v>1.1000000000000001</v>
      </c>
    </row>
    <row r="10" spans="1:58" ht="59.4" customHeight="1" x14ac:dyDescent="0.8"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100"/>
      <c r="V10" s="101"/>
      <c r="W10" s="524"/>
      <c r="X10" s="524"/>
      <c r="Y10" s="524"/>
      <c r="Z10" s="524"/>
      <c r="AA10" s="524"/>
      <c r="AB10" s="524"/>
      <c r="AC10" s="524"/>
      <c r="AD10" s="350" t="s">
        <v>11</v>
      </c>
      <c r="AE10" s="350"/>
      <c r="AF10" s="350"/>
      <c r="AG10" s="350"/>
      <c r="AH10" s="350"/>
      <c r="AI10" s="350"/>
      <c r="AJ10" s="350"/>
      <c r="AK10" s="350"/>
      <c r="AL10" s="350"/>
      <c r="AM10" s="350"/>
      <c r="AN10" s="350"/>
      <c r="AO10" s="350"/>
      <c r="AP10" s="350"/>
      <c r="AQ10" s="350"/>
      <c r="AR10" s="350"/>
      <c r="AS10" s="350"/>
      <c r="AT10" s="350"/>
      <c r="AU10" s="117"/>
      <c r="AV10" s="118"/>
      <c r="AW10" s="110"/>
      <c r="AX10" s="110"/>
      <c r="AY10" s="110"/>
      <c r="AZ10" s="526" t="s">
        <v>116</v>
      </c>
      <c r="BA10" s="527"/>
      <c r="BB10" s="527"/>
      <c r="BC10" s="527"/>
      <c r="BD10" s="527"/>
      <c r="BE10" s="527"/>
      <c r="BF10" s="527"/>
    </row>
    <row r="11" spans="1:58" ht="64.2" customHeight="1" x14ac:dyDescent="0.95">
      <c r="A11" s="67" t="s">
        <v>96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496" t="s">
        <v>13</v>
      </c>
      <c r="X11" s="497"/>
      <c r="Y11" s="497"/>
      <c r="Z11" s="497"/>
      <c r="AA11" s="497"/>
      <c r="AB11" s="497"/>
      <c r="AC11" s="111" t="s">
        <v>6</v>
      </c>
      <c r="AD11" s="472" t="s">
        <v>14</v>
      </c>
      <c r="AE11" s="472"/>
      <c r="AF11" s="472"/>
      <c r="AG11" s="275"/>
      <c r="AH11" s="275"/>
      <c r="AI11" s="275"/>
      <c r="AJ11" s="275"/>
      <c r="AK11" s="275"/>
      <c r="AL11" s="275"/>
      <c r="AM11" s="275"/>
      <c r="AN11" s="275"/>
      <c r="AO11" s="275"/>
      <c r="AP11" s="276"/>
      <c r="AQ11" s="277"/>
      <c r="AR11" s="278"/>
      <c r="AS11" s="279"/>
      <c r="AT11" s="280"/>
      <c r="AU11" s="114"/>
      <c r="AV11" s="115" t="s">
        <v>15</v>
      </c>
      <c r="AW11" s="110"/>
      <c r="AX11" s="110"/>
      <c r="AY11" s="110"/>
      <c r="AZ11" s="341"/>
      <c r="BA11" s="341"/>
      <c r="BB11" s="341"/>
      <c r="BC11" s="341"/>
      <c r="BD11" s="341"/>
      <c r="BE11" s="341"/>
      <c r="BF11" s="341"/>
    </row>
    <row r="12" spans="1:58" ht="63" customHeight="1" x14ac:dyDescent="0.95"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529" t="s">
        <v>115</v>
      </c>
      <c r="U12" s="529"/>
      <c r="V12" s="529"/>
      <c r="W12" s="496" t="s">
        <v>16</v>
      </c>
      <c r="X12" s="497"/>
      <c r="Y12" s="497"/>
      <c r="Z12" s="497"/>
      <c r="AA12" s="116"/>
      <c r="AB12" s="116"/>
      <c r="AC12" s="111" t="s">
        <v>6</v>
      </c>
      <c r="AD12" s="472" t="s">
        <v>17</v>
      </c>
      <c r="AE12" s="472"/>
      <c r="AF12" s="472"/>
      <c r="AG12" s="472"/>
      <c r="AH12" s="472"/>
      <c r="AI12" s="472"/>
      <c r="AJ12" s="472"/>
      <c r="AK12" s="472"/>
      <c r="AL12" s="472"/>
      <c r="AM12" s="472"/>
      <c r="AN12" s="472"/>
      <c r="AO12" s="472"/>
      <c r="AP12" s="472"/>
      <c r="AQ12" s="472"/>
      <c r="AR12" s="472"/>
      <c r="AS12" s="472"/>
      <c r="AT12" s="281"/>
      <c r="AU12" s="112"/>
      <c r="AV12" s="121"/>
      <c r="AW12" s="121"/>
      <c r="AX12" s="121"/>
      <c r="AY12" s="121"/>
      <c r="AZ12" s="263"/>
      <c r="BA12" s="263"/>
      <c r="BB12" s="263"/>
      <c r="BC12" s="263"/>
      <c r="BD12" s="263"/>
      <c r="BE12" s="264"/>
      <c r="BF12" s="282"/>
    </row>
    <row r="13" spans="1:58" ht="90" customHeight="1" thickBot="1" x14ac:dyDescent="0.35">
      <c r="U13" s="8"/>
      <c r="V13" s="8"/>
      <c r="W13" s="9"/>
      <c r="AA13" s="10"/>
      <c r="AB13" s="6"/>
      <c r="AC13" s="6"/>
      <c r="AM13" s="1"/>
      <c r="AN13" s="1"/>
      <c r="AO13" s="1"/>
    </row>
    <row r="14" spans="1:58" s="11" customFormat="1" ht="119.55" customHeight="1" thickBot="1" x14ac:dyDescent="0.35">
      <c r="B14" s="498" t="s">
        <v>18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394" t="s">
        <v>19</v>
      </c>
      <c r="U14" s="394"/>
      <c r="V14" s="395"/>
      <c r="W14" s="501" t="s">
        <v>20</v>
      </c>
      <c r="X14" s="502"/>
      <c r="Y14" s="502"/>
      <c r="Z14" s="502"/>
      <c r="AA14" s="502"/>
      <c r="AB14" s="502"/>
      <c r="AC14" s="502"/>
      <c r="AD14" s="502"/>
      <c r="AE14" s="507" t="s">
        <v>112</v>
      </c>
      <c r="AF14" s="508"/>
      <c r="AG14" s="513" t="s">
        <v>21</v>
      </c>
      <c r="AH14" s="513"/>
      <c r="AI14" s="513"/>
      <c r="AJ14" s="513"/>
      <c r="AK14" s="513"/>
      <c r="AL14" s="513"/>
      <c r="AM14" s="513"/>
      <c r="AN14" s="513"/>
      <c r="AO14" s="516" t="s">
        <v>22</v>
      </c>
      <c r="AP14" s="473" t="s">
        <v>23</v>
      </c>
      <c r="AQ14" s="474"/>
      <c r="AR14" s="474"/>
      <c r="AS14" s="474"/>
      <c r="AT14" s="474"/>
      <c r="AU14" s="474"/>
      <c r="AV14" s="474"/>
      <c r="AW14" s="475"/>
      <c r="AX14" s="530" t="s">
        <v>24</v>
      </c>
      <c r="AY14" s="531"/>
      <c r="AZ14" s="531"/>
      <c r="BA14" s="531"/>
      <c r="BB14" s="531"/>
      <c r="BC14" s="531"/>
      <c r="BD14" s="531"/>
      <c r="BE14" s="532"/>
    </row>
    <row r="15" spans="1:58" s="11" customFormat="1" ht="80.55" customHeight="1" thickBot="1" x14ac:dyDescent="0.35">
      <c r="B15" s="499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396"/>
      <c r="U15" s="396"/>
      <c r="V15" s="397"/>
      <c r="W15" s="503"/>
      <c r="X15" s="504"/>
      <c r="Y15" s="504"/>
      <c r="Z15" s="504"/>
      <c r="AA15" s="504"/>
      <c r="AB15" s="504"/>
      <c r="AC15" s="504"/>
      <c r="AD15" s="504"/>
      <c r="AE15" s="509"/>
      <c r="AF15" s="510"/>
      <c r="AG15" s="514"/>
      <c r="AH15" s="514"/>
      <c r="AI15" s="514"/>
      <c r="AJ15" s="514"/>
      <c r="AK15" s="514"/>
      <c r="AL15" s="514"/>
      <c r="AM15" s="514"/>
      <c r="AN15" s="514"/>
      <c r="AO15" s="517"/>
      <c r="AP15" s="476"/>
      <c r="AQ15" s="477"/>
      <c r="AR15" s="477"/>
      <c r="AS15" s="477"/>
      <c r="AT15" s="477"/>
      <c r="AU15" s="477"/>
      <c r="AV15" s="477"/>
      <c r="AW15" s="478"/>
      <c r="AX15" s="533" t="s">
        <v>25</v>
      </c>
      <c r="AY15" s="534"/>
      <c r="AZ15" s="534"/>
      <c r="BA15" s="534"/>
      <c r="BB15" s="534"/>
      <c r="BC15" s="534"/>
      <c r="BD15" s="534"/>
      <c r="BE15" s="535"/>
    </row>
    <row r="16" spans="1:58" s="11" customFormat="1" ht="67.5" customHeight="1" thickBot="1" x14ac:dyDescent="0.85">
      <c r="B16" s="499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396"/>
      <c r="U16" s="396"/>
      <c r="V16" s="397"/>
      <c r="W16" s="503"/>
      <c r="X16" s="504"/>
      <c r="Y16" s="504"/>
      <c r="Z16" s="504"/>
      <c r="AA16" s="504"/>
      <c r="AB16" s="504"/>
      <c r="AC16" s="504"/>
      <c r="AD16" s="504"/>
      <c r="AE16" s="511"/>
      <c r="AF16" s="512"/>
      <c r="AG16" s="515"/>
      <c r="AH16" s="515"/>
      <c r="AI16" s="515"/>
      <c r="AJ16" s="515"/>
      <c r="AK16" s="515"/>
      <c r="AL16" s="515"/>
      <c r="AM16" s="515"/>
      <c r="AN16" s="515"/>
      <c r="AO16" s="517"/>
      <c r="AP16" s="479"/>
      <c r="AQ16" s="480"/>
      <c r="AR16" s="480"/>
      <c r="AS16" s="480"/>
      <c r="AT16" s="480"/>
      <c r="AU16" s="480"/>
      <c r="AV16" s="480"/>
      <c r="AW16" s="481"/>
      <c r="AX16" s="544" t="s">
        <v>121</v>
      </c>
      <c r="AY16" s="545"/>
      <c r="AZ16" s="545"/>
      <c r="BA16" s="545"/>
      <c r="BB16" s="545"/>
      <c r="BC16" s="545"/>
      <c r="BD16" s="545"/>
      <c r="BE16" s="546"/>
    </row>
    <row r="17" spans="2:66" s="11" customFormat="1" ht="62.55" customHeight="1" x14ac:dyDescent="0.7">
      <c r="B17" s="499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396"/>
      <c r="U17" s="396"/>
      <c r="V17" s="397"/>
      <c r="W17" s="503"/>
      <c r="X17" s="504"/>
      <c r="Y17" s="504"/>
      <c r="Z17" s="504"/>
      <c r="AA17" s="504"/>
      <c r="AB17" s="504"/>
      <c r="AC17" s="504"/>
      <c r="AD17" s="504"/>
      <c r="AE17" s="450" t="s">
        <v>26</v>
      </c>
      <c r="AF17" s="431" t="s">
        <v>27</v>
      </c>
      <c r="AG17" s="493" t="s">
        <v>28</v>
      </c>
      <c r="AH17" s="539" t="s">
        <v>29</v>
      </c>
      <c r="AI17" s="540"/>
      <c r="AJ17" s="540"/>
      <c r="AK17" s="540"/>
      <c r="AL17" s="540"/>
      <c r="AM17" s="540"/>
      <c r="AN17" s="540"/>
      <c r="AO17" s="517"/>
      <c r="AP17" s="434" t="s">
        <v>30</v>
      </c>
      <c r="AQ17" s="439" t="s">
        <v>31</v>
      </c>
      <c r="AR17" s="439" t="s">
        <v>32</v>
      </c>
      <c r="AS17" s="462" t="s">
        <v>33</v>
      </c>
      <c r="AT17" s="462" t="s">
        <v>34</v>
      </c>
      <c r="AU17" s="439" t="s">
        <v>35</v>
      </c>
      <c r="AV17" s="439" t="s">
        <v>36</v>
      </c>
      <c r="AW17" s="536" t="s">
        <v>37</v>
      </c>
      <c r="AX17" s="460" t="s">
        <v>38</v>
      </c>
      <c r="AY17" s="461"/>
      <c r="AZ17" s="461"/>
      <c r="BA17" s="461"/>
      <c r="BB17" s="442" t="s">
        <v>39</v>
      </c>
      <c r="BC17" s="443"/>
      <c r="BD17" s="443"/>
      <c r="BE17" s="444"/>
    </row>
    <row r="18" spans="2:66" s="12" customFormat="1" ht="62.55" customHeight="1" x14ac:dyDescent="0.3">
      <c r="B18" s="499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396"/>
      <c r="U18" s="396"/>
      <c r="V18" s="397"/>
      <c r="W18" s="503"/>
      <c r="X18" s="504"/>
      <c r="Y18" s="504"/>
      <c r="Z18" s="504"/>
      <c r="AA18" s="504"/>
      <c r="AB18" s="504"/>
      <c r="AC18" s="504"/>
      <c r="AD18" s="504"/>
      <c r="AE18" s="451"/>
      <c r="AF18" s="432"/>
      <c r="AG18" s="494"/>
      <c r="AH18" s="519" t="s">
        <v>40</v>
      </c>
      <c r="AI18" s="466"/>
      <c r="AJ18" s="519" t="s">
        <v>97</v>
      </c>
      <c r="AK18" s="467"/>
      <c r="AL18" s="466" t="s">
        <v>98</v>
      </c>
      <c r="AM18" s="467"/>
      <c r="AN18" s="541" t="s">
        <v>41</v>
      </c>
      <c r="AO18" s="517"/>
      <c r="AP18" s="435"/>
      <c r="AQ18" s="440"/>
      <c r="AR18" s="440"/>
      <c r="AS18" s="463"/>
      <c r="AT18" s="463"/>
      <c r="AU18" s="440"/>
      <c r="AV18" s="440"/>
      <c r="AW18" s="537"/>
      <c r="AX18" s="447" t="s">
        <v>42</v>
      </c>
      <c r="AY18" s="448"/>
      <c r="AZ18" s="448"/>
      <c r="BA18" s="448"/>
      <c r="BB18" s="447" t="s">
        <v>43</v>
      </c>
      <c r="BC18" s="448"/>
      <c r="BD18" s="448"/>
      <c r="BE18" s="449"/>
    </row>
    <row r="19" spans="2:66" s="12" customFormat="1" ht="45" customHeight="1" x14ac:dyDescent="0.3">
      <c r="B19" s="499"/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396"/>
      <c r="U19" s="396"/>
      <c r="V19" s="397"/>
      <c r="W19" s="503"/>
      <c r="X19" s="504"/>
      <c r="Y19" s="504"/>
      <c r="Z19" s="504"/>
      <c r="AA19" s="504"/>
      <c r="AB19" s="504"/>
      <c r="AC19" s="504"/>
      <c r="AD19" s="504"/>
      <c r="AE19" s="451"/>
      <c r="AF19" s="432"/>
      <c r="AG19" s="494"/>
      <c r="AH19" s="520"/>
      <c r="AI19" s="468"/>
      <c r="AJ19" s="520"/>
      <c r="AK19" s="469"/>
      <c r="AL19" s="468"/>
      <c r="AM19" s="469"/>
      <c r="AN19" s="542"/>
      <c r="AO19" s="517"/>
      <c r="AP19" s="435"/>
      <c r="AQ19" s="440"/>
      <c r="AR19" s="440"/>
      <c r="AS19" s="463"/>
      <c r="AT19" s="463"/>
      <c r="AU19" s="440"/>
      <c r="AV19" s="440"/>
      <c r="AW19" s="537"/>
      <c r="AX19" s="465" t="s">
        <v>28</v>
      </c>
      <c r="AY19" s="482" t="s">
        <v>44</v>
      </c>
      <c r="AZ19" s="483"/>
      <c r="BA19" s="483"/>
      <c r="BB19" s="445" t="s">
        <v>28</v>
      </c>
      <c r="BC19" s="457" t="s">
        <v>44</v>
      </c>
      <c r="BD19" s="458"/>
      <c r="BE19" s="459"/>
    </row>
    <row r="20" spans="2:66" s="12" customFormat="1" ht="175.5" customHeight="1" thickBot="1" x14ac:dyDescent="0.35">
      <c r="B20" s="500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398"/>
      <c r="U20" s="398"/>
      <c r="V20" s="399"/>
      <c r="W20" s="505"/>
      <c r="X20" s="506"/>
      <c r="Y20" s="506"/>
      <c r="Z20" s="506"/>
      <c r="AA20" s="506"/>
      <c r="AB20" s="506"/>
      <c r="AC20" s="506"/>
      <c r="AD20" s="506"/>
      <c r="AE20" s="452"/>
      <c r="AF20" s="433"/>
      <c r="AG20" s="495"/>
      <c r="AH20" s="124" t="s">
        <v>45</v>
      </c>
      <c r="AI20" s="124" t="s">
        <v>46</v>
      </c>
      <c r="AJ20" s="124" t="s">
        <v>45</v>
      </c>
      <c r="AK20" s="124" t="s">
        <v>46</v>
      </c>
      <c r="AL20" s="124" t="s">
        <v>45</v>
      </c>
      <c r="AM20" s="124" t="s">
        <v>46</v>
      </c>
      <c r="AN20" s="543"/>
      <c r="AO20" s="518"/>
      <c r="AP20" s="436"/>
      <c r="AQ20" s="441"/>
      <c r="AR20" s="441"/>
      <c r="AS20" s="464"/>
      <c r="AT20" s="464"/>
      <c r="AU20" s="441"/>
      <c r="AV20" s="441"/>
      <c r="AW20" s="538"/>
      <c r="AX20" s="446"/>
      <c r="AY20" s="125" t="s">
        <v>47</v>
      </c>
      <c r="AZ20" s="125" t="s">
        <v>48</v>
      </c>
      <c r="BA20" s="126" t="s">
        <v>49</v>
      </c>
      <c r="BB20" s="446"/>
      <c r="BC20" s="125" t="s">
        <v>47</v>
      </c>
      <c r="BD20" s="125" t="s">
        <v>48</v>
      </c>
      <c r="BE20" s="127" t="s">
        <v>49</v>
      </c>
    </row>
    <row r="21" spans="2:66" s="140" customFormat="1" ht="57.45" customHeight="1" thickTop="1" thickBot="1" x14ac:dyDescent="0.35">
      <c r="B21" s="128">
        <v>1</v>
      </c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453">
        <v>2</v>
      </c>
      <c r="U21" s="453"/>
      <c r="V21" s="454"/>
      <c r="W21" s="455">
        <v>3</v>
      </c>
      <c r="X21" s="456"/>
      <c r="Y21" s="456"/>
      <c r="Z21" s="456"/>
      <c r="AA21" s="456"/>
      <c r="AB21" s="456"/>
      <c r="AC21" s="456"/>
      <c r="AD21" s="456"/>
      <c r="AE21" s="130">
        <v>4</v>
      </c>
      <c r="AF21" s="131">
        <v>5</v>
      </c>
      <c r="AG21" s="132">
        <v>6</v>
      </c>
      <c r="AH21" s="133">
        <v>7</v>
      </c>
      <c r="AI21" s="133">
        <v>8</v>
      </c>
      <c r="AJ21" s="133">
        <v>9</v>
      </c>
      <c r="AK21" s="133">
        <v>10</v>
      </c>
      <c r="AL21" s="133">
        <v>11</v>
      </c>
      <c r="AM21" s="133">
        <v>12</v>
      </c>
      <c r="AN21" s="134">
        <v>13</v>
      </c>
      <c r="AO21" s="135">
        <v>14</v>
      </c>
      <c r="AP21" s="136">
        <v>15</v>
      </c>
      <c r="AQ21" s="137">
        <v>16</v>
      </c>
      <c r="AR21" s="137">
        <v>17</v>
      </c>
      <c r="AS21" s="137">
        <v>18</v>
      </c>
      <c r="AT21" s="138">
        <v>19</v>
      </c>
      <c r="AU21" s="138">
        <v>20</v>
      </c>
      <c r="AV21" s="138">
        <v>21</v>
      </c>
      <c r="AW21" s="139">
        <v>22</v>
      </c>
      <c r="AX21" s="23">
        <v>23</v>
      </c>
      <c r="AY21" s="83">
        <v>24</v>
      </c>
      <c r="AZ21" s="83">
        <v>25</v>
      </c>
      <c r="BA21" s="84">
        <v>26</v>
      </c>
      <c r="BB21" s="23">
        <v>27</v>
      </c>
      <c r="BC21" s="83">
        <v>28</v>
      </c>
      <c r="BD21" s="83">
        <v>29</v>
      </c>
      <c r="BE21" s="84">
        <v>30</v>
      </c>
    </row>
    <row r="22" spans="2:66" s="141" customFormat="1" ht="76.95" customHeight="1" thickBot="1" x14ac:dyDescent="0.9">
      <c r="B22" s="421" t="s">
        <v>99</v>
      </c>
      <c r="C22" s="422"/>
      <c r="D22" s="422"/>
      <c r="E22" s="422"/>
      <c r="F22" s="422"/>
      <c r="G22" s="422"/>
      <c r="H22" s="422"/>
      <c r="I22" s="422"/>
      <c r="J22" s="422"/>
      <c r="K22" s="422"/>
      <c r="L22" s="422"/>
      <c r="M22" s="422"/>
      <c r="N22" s="422"/>
      <c r="O22" s="422"/>
      <c r="P22" s="422"/>
      <c r="Q22" s="422"/>
      <c r="R22" s="422"/>
      <c r="S22" s="422"/>
      <c r="T22" s="422"/>
      <c r="U22" s="422"/>
      <c r="V22" s="422"/>
      <c r="W22" s="422"/>
      <c r="X22" s="422"/>
      <c r="Y22" s="422"/>
      <c r="Z22" s="422"/>
      <c r="AA22" s="422"/>
      <c r="AB22" s="422"/>
      <c r="AC22" s="422"/>
      <c r="AD22" s="422"/>
      <c r="AE22" s="422"/>
      <c r="AF22" s="422"/>
      <c r="AG22" s="422"/>
      <c r="AH22" s="422"/>
      <c r="AI22" s="422"/>
      <c r="AJ22" s="422"/>
      <c r="AK22" s="422"/>
      <c r="AL22" s="422"/>
      <c r="AM22" s="422"/>
      <c r="AN22" s="422"/>
      <c r="AO22" s="422"/>
      <c r="AP22" s="422"/>
      <c r="AQ22" s="422"/>
      <c r="AR22" s="422"/>
      <c r="AS22" s="422"/>
      <c r="AT22" s="422"/>
      <c r="AU22" s="422"/>
      <c r="AV22" s="422"/>
      <c r="AW22" s="422"/>
      <c r="AX22" s="422"/>
      <c r="AY22" s="422"/>
      <c r="AZ22" s="422"/>
      <c r="BA22" s="422"/>
      <c r="BB22" s="422"/>
      <c r="BC22" s="422"/>
      <c r="BD22" s="422"/>
      <c r="BE22" s="423"/>
    </row>
    <row r="23" spans="2:66" s="143" customFormat="1" ht="72" customHeight="1" thickBot="1" x14ac:dyDescent="0.9">
      <c r="B23" s="412" t="s">
        <v>50</v>
      </c>
      <c r="C23" s="413"/>
      <c r="D23" s="413"/>
      <c r="E23" s="413"/>
      <c r="F23" s="413"/>
      <c r="G23" s="413"/>
      <c r="H23" s="413"/>
      <c r="I23" s="413"/>
      <c r="J23" s="413"/>
      <c r="K23" s="413"/>
      <c r="L23" s="413"/>
      <c r="M23" s="413"/>
      <c r="N23" s="413"/>
      <c r="O23" s="413"/>
      <c r="P23" s="413"/>
      <c r="Q23" s="413"/>
      <c r="R23" s="413"/>
      <c r="S23" s="413"/>
      <c r="T23" s="413"/>
      <c r="U23" s="413"/>
      <c r="V23" s="413"/>
      <c r="W23" s="413"/>
      <c r="X23" s="413"/>
      <c r="Y23" s="413"/>
      <c r="Z23" s="413"/>
      <c r="AA23" s="413"/>
      <c r="AB23" s="413"/>
      <c r="AC23" s="413"/>
      <c r="AD23" s="413"/>
      <c r="AE23" s="413"/>
      <c r="AF23" s="413"/>
      <c r="AG23" s="413"/>
      <c r="AH23" s="413"/>
      <c r="AI23" s="413"/>
      <c r="AJ23" s="413"/>
      <c r="AK23" s="413"/>
      <c r="AL23" s="413"/>
      <c r="AM23" s="413"/>
      <c r="AN23" s="413"/>
      <c r="AO23" s="413"/>
      <c r="AP23" s="413"/>
      <c r="AQ23" s="413"/>
      <c r="AR23" s="413"/>
      <c r="AS23" s="413"/>
      <c r="AT23" s="413"/>
      <c r="AU23" s="413"/>
      <c r="AV23" s="413"/>
      <c r="AW23" s="413"/>
      <c r="AX23" s="413"/>
      <c r="AY23" s="413"/>
      <c r="AZ23" s="413"/>
      <c r="BA23" s="413"/>
      <c r="BB23" s="413"/>
      <c r="BC23" s="413"/>
      <c r="BD23" s="413"/>
      <c r="BE23" s="414"/>
      <c r="BF23" s="142"/>
      <c r="BG23" s="142"/>
      <c r="BH23" s="142"/>
      <c r="BI23" s="142"/>
      <c r="BJ23" s="142"/>
      <c r="BL23" s="144"/>
      <c r="BM23" s="144"/>
      <c r="BN23" s="144"/>
    </row>
    <row r="24" spans="2:66" s="17" customFormat="1" ht="178.95" customHeight="1" x14ac:dyDescent="0.6">
      <c r="B24" s="245">
        <v>1</v>
      </c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351" t="s">
        <v>107</v>
      </c>
      <c r="U24" s="351"/>
      <c r="V24" s="352"/>
      <c r="W24" s="353" t="s">
        <v>108</v>
      </c>
      <c r="X24" s="354"/>
      <c r="Y24" s="354"/>
      <c r="Z24" s="354"/>
      <c r="AA24" s="354"/>
      <c r="AB24" s="354"/>
      <c r="AC24" s="354"/>
      <c r="AD24" s="355"/>
      <c r="AE24" s="246">
        <v>1</v>
      </c>
      <c r="AF24" s="247">
        <f>AE24*30</f>
        <v>30</v>
      </c>
      <c r="AG24" s="247">
        <f>AH24+AJ24+AL24</f>
        <v>18</v>
      </c>
      <c r="AH24" s="247">
        <v>12</v>
      </c>
      <c r="AI24" s="247"/>
      <c r="AJ24" s="247">
        <v>6</v>
      </c>
      <c r="AK24" s="247"/>
      <c r="AL24" s="247"/>
      <c r="AM24" s="248"/>
      <c r="AN24" s="248"/>
      <c r="AO24" s="249">
        <f>AF24-AG24</f>
        <v>12</v>
      </c>
      <c r="AP24" s="250"/>
      <c r="AQ24" s="251"/>
      <c r="AR24" s="251"/>
      <c r="AS24" s="252"/>
      <c r="AT24" s="253"/>
      <c r="AU24" s="251"/>
      <c r="AV24" s="251"/>
      <c r="AW24" s="252"/>
      <c r="AX24" s="250">
        <f>SUM(AY24:BA24)</f>
        <v>1</v>
      </c>
      <c r="AY24" s="251">
        <v>0.5</v>
      </c>
      <c r="AZ24" s="251">
        <v>0.5</v>
      </c>
      <c r="BA24" s="254"/>
      <c r="BB24" s="245"/>
      <c r="BC24" s="255"/>
      <c r="BD24" s="255"/>
      <c r="BE24" s="256"/>
    </row>
    <row r="25" spans="2:66" s="17" customFormat="1" ht="124.05" customHeight="1" x14ac:dyDescent="0.6">
      <c r="B25" s="186">
        <v>2</v>
      </c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356" t="s">
        <v>109</v>
      </c>
      <c r="U25" s="356"/>
      <c r="V25" s="357"/>
      <c r="W25" s="302" t="s">
        <v>51</v>
      </c>
      <c r="X25" s="303"/>
      <c r="Y25" s="303"/>
      <c r="Z25" s="303"/>
      <c r="AA25" s="303"/>
      <c r="AB25" s="303"/>
      <c r="AC25" s="303"/>
      <c r="AD25" s="304"/>
      <c r="AE25" s="212">
        <v>2</v>
      </c>
      <c r="AF25" s="189">
        <f>AE25*30</f>
        <v>60</v>
      </c>
      <c r="AG25" s="189">
        <f>AH25+AJ25+AL25</f>
        <v>36</v>
      </c>
      <c r="AH25" s="189">
        <v>24</v>
      </c>
      <c r="AI25" s="189"/>
      <c r="AJ25" s="189">
        <v>12</v>
      </c>
      <c r="AK25" s="189"/>
      <c r="AL25" s="189"/>
      <c r="AM25" s="190"/>
      <c r="AN25" s="190"/>
      <c r="AO25" s="191">
        <f>AF25-AG25</f>
        <v>24</v>
      </c>
      <c r="AP25" s="192"/>
      <c r="AQ25" s="193">
        <v>1</v>
      </c>
      <c r="AR25" s="193">
        <v>1</v>
      </c>
      <c r="AS25" s="194"/>
      <c r="AT25" s="195"/>
      <c r="AU25" s="193"/>
      <c r="AV25" s="193"/>
      <c r="AW25" s="194"/>
      <c r="AX25" s="192">
        <f>SUM(AY25:BA25)</f>
        <v>2</v>
      </c>
      <c r="AY25" s="193">
        <v>1.5</v>
      </c>
      <c r="AZ25" s="193">
        <v>0.5</v>
      </c>
      <c r="BA25" s="196"/>
      <c r="BB25" s="186"/>
      <c r="BC25" s="197"/>
      <c r="BD25" s="197"/>
      <c r="BE25" s="198"/>
    </row>
    <row r="26" spans="2:66" s="17" customFormat="1" ht="115.5" customHeight="1" x14ac:dyDescent="0.6">
      <c r="B26" s="158">
        <v>3</v>
      </c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424" t="s">
        <v>52</v>
      </c>
      <c r="U26" s="424"/>
      <c r="V26" s="425"/>
      <c r="W26" s="400" t="s">
        <v>17</v>
      </c>
      <c r="X26" s="401"/>
      <c r="Y26" s="401"/>
      <c r="Z26" s="401"/>
      <c r="AA26" s="401"/>
      <c r="AB26" s="401"/>
      <c r="AC26" s="401"/>
      <c r="AD26" s="402"/>
      <c r="AE26" s="160">
        <v>4</v>
      </c>
      <c r="AF26" s="161">
        <f>AE26*30</f>
        <v>120</v>
      </c>
      <c r="AG26" s="161">
        <f>AH26+AJ26+AL26</f>
        <v>54</v>
      </c>
      <c r="AH26" s="161">
        <v>36</v>
      </c>
      <c r="AI26" s="161"/>
      <c r="AJ26" s="161">
        <v>18</v>
      </c>
      <c r="AK26" s="161"/>
      <c r="AL26" s="161"/>
      <c r="AM26" s="162"/>
      <c r="AN26" s="162"/>
      <c r="AO26" s="163">
        <f>AF26-AG26</f>
        <v>66</v>
      </c>
      <c r="AP26" s="164">
        <v>1</v>
      </c>
      <c r="AQ26" s="165"/>
      <c r="AR26" s="165">
        <v>1</v>
      </c>
      <c r="AS26" s="166"/>
      <c r="AT26" s="167"/>
      <c r="AU26" s="165"/>
      <c r="AV26" s="165"/>
      <c r="AW26" s="166"/>
      <c r="AX26" s="164">
        <f>SUM(AY26:BA26)</f>
        <v>3</v>
      </c>
      <c r="AY26" s="165">
        <v>2</v>
      </c>
      <c r="AZ26" s="165">
        <v>1</v>
      </c>
      <c r="BA26" s="168"/>
      <c r="BB26" s="158"/>
      <c r="BC26" s="169"/>
      <c r="BD26" s="169"/>
      <c r="BE26" s="170"/>
    </row>
    <row r="27" spans="2:66" s="17" customFormat="1" ht="87.45" customHeight="1" thickBot="1" x14ac:dyDescent="0.65">
      <c r="B27" s="403" t="s">
        <v>100</v>
      </c>
      <c r="C27" s="404"/>
      <c r="D27" s="404"/>
      <c r="E27" s="404"/>
      <c r="F27" s="404"/>
      <c r="G27" s="404"/>
      <c r="H27" s="404"/>
      <c r="I27" s="404"/>
      <c r="J27" s="404"/>
      <c r="K27" s="404"/>
      <c r="L27" s="404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404"/>
      <c r="X27" s="404"/>
      <c r="Y27" s="404"/>
      <c r="Z27" s="404"/>
      <c r="AA27" s="404"/>
      <c r="AB27" s="404"/>
      <c r="AC27" s="404"/>
      <c r="AD27" s="405"/>
      <c r="AE27" s="171">
        <f>SUM(AE24:AE26)</f>
        <v>7</v>
      </c>
      <c r="AF27" s="171">
        <f>SUM(AF24:AF26)</f>
        <v>210</v>
      </c>
      <c r="AG27" s="171">
        <f>SUM(AG24:AG26)</f>
        <v>108</v>
      </c>
      <c r="AH27" s="171">
        <f>SUM(AH24:AH26)</f>
        <v>72</v>
      </c>
      <c r="AI27" s="171"/>
      <c r="AJ27" s="171">
        <f>SUM(AJ24:AJ26)</f>
        <v>36</v>
      </c>
      <c r="AK27" s="171"/>
      <c r="AL27" s="172"/>
      <c r="AM27" s="173"/>
      <c r="AN27" s="174"/>
      <c r="AO27" s="175">
        <f>SUM(AO24:AO26)</f>
        <v>102</v>
      </c>
      <c r="AP27" s="176">
        <v>1</v>
      </c>
      <c r="AQ27" s="177">
        <v>1</v>
      </c>
      <c r="AR27" s="177">
        <v>2</v>
      </c>
      <c r="AS27" s="178"/>
      <c r="AT27" s="179"/>
      <c r="AU27" s="180"/>
      <c r="AV27" s="180"/>
      <c r="AW27" s="181"/>
      <c r="AX27" s="176">
        <f>SUM(AX24:AX26)</f>
        <v>6</v>
      </c>
      <c r="AY27" s="176">
        <f>SUM(AY24:AY26)</f>
        <v>4</v>
      </c>
      <c r="AZ27" s="176">
        <f>SUM(AZ24:AZ26)</f>
        <v>2</v>
      </c>
      <c r="BA27" s="182"/>
      <c r="BB27" s="183"/>
      <c r="BC27" s="184"/>
      <c r="BD27" s="184"/>
      <c r="BE27" s="185"/>
    </row>
    <row r="28" spans="2:66" s="17" customFormat="1" ht="90" customHeight="1" thickBot="1" x14ac:dyDescent="0.65">
      <c r="B28" s="387" t="s">
        <v>117</v>
      </c>
      <c r="C28" s="388"/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88"/>
      <c r="O28" s="388"/>
      <c r="P28" s="388"/>
      <c r="Q28" s="388"/>
      <c r="R28" s="388"/>
      <c r="S28" s="388"/>
      <c r="T28" s="388"/>
      <c r="U28" s="388"/>
      <c r="V28" s="388"/>
      <c r="W28" s="388"/>
      <c r="X28" s="388"/>
      <c r="Y28" s="388"/>
      <c r="Z28" s="388"/>
      <c r="AA28" s="388"/>
      <c r="AB28" s="388"/>
      <c r="AC28" s="388"/>
      <c r="AD28" s="388"/>
      <c r="AE28" s="388"/>
      <c r="AF28" s="388"/>
      <c r="AG28" s="388"/>
      <c r="AH28" s="388"/>
      <c r="AI28" s="388"/>
      <c r="AJ28" s="388"/>
      <c r="AK28" s="388"/>
      <c r="AL28" s="388"/>
      <c r="AM28" s="388"/>
      <c r="AN28" s="388"/>
      <c r="AO28" s="388"/>
      <c r="AP28" s="388"/>
      <c r="AQ28" s="388"/>
      <c r="AR28" s="388"/>
      <c r="AS28" s="388"/>
      <c r="AT28" s="388"/>
      <c r="AU28" s="388"/>
      <c r="AV28" s="388"/>
      <c r="AW28" s="388"/>
      <c r="AX28" s="388"/>
      <c r="AY28" s="388"/>
      <c r="AZ28" s="388"/>
      <c r="BA28" s="388"/>
      <c r="BB28" s="388"/>
      <c r="BC28" s="388"/>
      <c r="BD28" s="388"/>
      <c r="BE28" s="428"/>
      <c r="BK28" s="17" t="s">
        <v>53</v>
      </c>
    </row>
    <row r="29" spans="2:66" s="17" customFormat="1" ht="122.55" customHeight="1" x14ac:dyDescent="0.6">
      <c r="B29" s="145">
        <v>4</v>
      </c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381" t="s">
        <v>57</v>
      </c>
      <c r="U29" s="381"/>
      <c r="V29" s="382"/>
      <c r="W29" s="383" t="s">
        <v>17</v>
      </c>
      <c r="X29" s="384"/>
      <c r="Y29" s="384"/>
      <c r="Z29" s="384"/>
      <c r="AA29" s="384"/>
      <c r="AB29" s="384"/>
      <c r="AC29" s="384"/>
      <c r="AD29" s="385"/>
      <c r="AE29" s="147">
        <v>2</v>
      </c>
      <c r="AF29" s="148">
        <f>AE29*30</f>
        <v>60</v>
      </c>
      <c r="AG29" s="148">
        <f>AH29+AJ29+AL29</f>
        <v>27</v>
      </c>
      <c r="AH29" s="148">
        <v>9</v>
      </c>
      <c r="AI29" s="148"/>
      <c r="AJ29" s="148"/>
      <c r="AK29" s="148"/>
      <c r="AL29" s="148">
        <v>18</v>
      </c>
      <c r="AM29" s="149"/>
      <c r="AN29" s="149"/>
      <c r="AO29" s="150">
        <f>AF29-AG29</f>
        <v>33</v>
      </c>
      <c r="AP29" s="151"/>
      <c r="AQ29" s="152">
        <v>1</v>
      </c>
      <c r="AR29" s="152"/>
      <c r="AS29" s="153"/>
      <c r="AT29" s="154"/>
      <c r="AU29" s="152"/>
      <c r="AV29" s="152"/>
      <c r="AW29" s="153"/>
      <c r="AX29" s="151">
        <f>SUM(AY29:BA29)</f>
        <v>1.5</v>
      </c>
      <c r="AY29" s="152">
        <v>0.5</v>
      </c>
      <c r="AZ29" s="152"/>
      <c r="BA29" s="155">
        <v>1</v>
      </c>
      <c r="BB29" s="145"/>
      <c r="BC29" s="156"/>
      <c r="BD29" s="156"/>
      <c r="BE29" s="157"/>
    </row>
    <row r="30" spans="2:66" s="17" customFormat="1" ht="179.55" customHeight="1" thickBot="1" x14ac:dyDescent="0.65">
      <c r="B30" s="199">
        <v>5</v>
      </c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429" t="s">
        <v>58</v>
      </c>
      <c r="U30" s="429"/>
      <c r="V30" s="430"/>
      <c r="W30" s="309" t="s">
        <v>17</v>
      </c>
      <c r="X30" s="310"/>
      <c r="Y30" s="310"/>
      <c r="Z30" s="310"/>
      <c r="AA30" s="310"/>
      <c r="AB30" s="310"/>
      <c r="AC30" s="310"/>
      <c r="AD30" s="311"/>
      <c r="AE30" s="201">
        <v>2</v>
      </c>
      <c r="AF30" s="173">
        <f>AE30*30</f>
        <v>60</v>
      </c>
      <c r="AG30" s="173">
        <f>AH30+AJ30+AL30</f>
        <v>18</v>
      </c>
      <c r="AH30" s="173"/>
      <c r="AI30" s="173"/>
      <c r="AJ30" s="173"/>
      <c r="AK30" s="173"/>
      <c r="AL30" s="173">
        <v>18</v>
      </c>
      <c r="AM30" s="202"/>
      <c r="AN30" s="202"/>
      <c r="AO30" s="175">
        <f>AF30-AG30</f>
        <v>42</v>
      </c>
      <c r="AP30" s="203"/>
      <c r="AQ30" s="204"/>
      <c r="AR30" s="204"/>
      <c r="AS30" s="205"/>
      <c r="AT30" s="206"/>
      <c r="AU30" s="204"/>
      <c r="AV30" s="204"/>
      <c r="AW30" s="205">
        <v>2</v>
      </c>
      <c r="AX30" s="203"/>
      <c r="AY30" s="204"/>
      <c r="AZ30" s="204"/>
      <c r="BA30" s="207"/>
      <c r="BB30" s="199">
        <f>SUM(BC30:BE30)</f>
        <v>1</v>
      </c>
      <c r="BC30" s="208"/>
      <c r="BD30" s="208"/>
      <c r="BE30" s="209">
        <v>1</v>
      </c>
      <c r="BF30" s="17" t="s">
        <v>53</v>
      </c>
    </row>
    <row r="31" spans="2:66" s="17" customFormat="1" ht="85.05" customHeight="1" thickBot="1" x14ac:dyDescent="0.65">
      <c r="B31" s="415" t="s">
        <v>101</v>
      </c>
      <c r="C31" s="416"/>
      <c r="D31" s="416"/>
      <c r="E31" s="416"/>
      <c r="F31" s="416"/>
      <c r="G31" s="416"/>
      <c r="H31" s="416"/>
      <c r="I31" s="416"/>
      <c r="J31" s="416"/>
      <c r="K31" s="416"/>
      <c r="L31" s="416"/>
      <c r="M31" s="416"/>
      <c r="N31" s="416"/>
      <c r="O31" s="416"/>
      <c r="P31" s="416"/>
      <c r="Q31" s="416"/>
      <c r="R31" s="416"/>
      <c r="S31" s="416"/>
      <c r="T31" s="416"/>
      <c r="U31" s="416"/>
      <c r="V31" s="416"/>
      <c r="W31" s="416"/>
      <c r="X31" s="416"/>
      <c r="Y31" s="416"/>
      <c r="Z31" s="416"/>
      <c r="AA31" s="416"/>
      <c r="AB31" s="416"/>
      <c r="AC31" s="416"/>
      <c r="AD31" s="416"/>
      <c r="AE31" s="218">
        <f>SUM(AE29:AE30)</f>
        <v>4</v>
      </c>
      <c r="AF31" s="219">
        <f>SUM(AF29:AF30)</f>
        <v>120</v>
      </c>
      <c r="AG31" s="219">
        <f>SUM(AG29:AG30)</f>
        <v>45</v>
      </c>
      <c r="AH31" s="219">
        <f>SUM(AH29:AH30)</f>
        <v>9</v>
      </c>
      <c r="AI31" s="219"/>
      <c r="AJ31" s="219"/>
      <c r="AK31" s="219"/>
      <c r="AL31" s="219">
        <f>SUM(AL29:AL30)</f>
        <v>36</v>
      </c>
      <c r="AM31" s="219"/>
      <c r="AN31" s="220"/>
      <c r="AO31" s="218">
        <f>SUM(AO29:AO30)</f>
        <v>75</v>
      </c>
      <c r="AP31" s="217"/>
      <c r="AQ31" s="216">
        <v>1</v>
      </c>
      <c r="AR31" s="216"/>
      <c r="AS31" s="211"/>
      <c r="AT31" s="217"/>
      <c r="AU31" s="216"/>
      <c r="AV31" s="216"/>
      <c r="AW31" s="211">
        <v>1</v>
      </c>
      <c r="AX31" s="215">
        <f t="shared" ref="AX31:AY31" si="0">SUM(AX29:AX30)</f>
        <v>1.5</v>
      </c>
      <c r="AY31" s="215">
        <f t="shared" si="0"/>
        <v>0.5</v>
      </c>
      <c r="AZ31" s="215"/>
      <c r="BA31" s="215">
        <f t="shared" ref="BA31:BB31" si="1">SUM(BA29:BA30)</f>
        <v>1</v>
      </c>
      <c r="BB31" s="215">
        <f t="shared" si="1"/>
        <v>1</v>
      </c>
      <c r="BC31" s="215"/>
      <c r="BD31" s="215"/>
      <c r="BE31" s="211">
        <f t="shared" ref="BE31" si="2">SUM(BE29:BE30)</f>
        <v>1</v>
      </c>
    </row>
    <row r="32" spans="2:66" s="14" customFormat="1" ht="80.55" customHeight="1" thickBot="1" x14ac:dyDescent="0.65">
      <c r="B32" s="412" t="s">
        <v>110</v>
      </c>
      <c r="C32" s="413"/>
      <c r="D32" s="413"/>
      <c r="E32" s="413"/>
      <c r="F32" s="413"/>
      <c r="G32" s="413"/>
      <c r="H32" s="413"/>
      <c r="I32" s="413"/>
      <c r="J32" s="413"/>
      <c r="K32" s="413"/>
      <c r="L32" s="413"/>
      <c r="M32" s="413"/>
      <c r="N32" s="413"/>
      <c r="O32" s="413"/>
      <c r="P32" s="413"/>
      <c r="Q32" s="413"/>
      <c r="R32" s="413"/>
      <c r="S32" s="413"/>
      <c r="T32" s="413"/>
      <c r="U32" s="413"/>
      <c r="V32" s="413"/>
      <c r="W32" s="413"/>
      <c r="X32" s="413"/>
      <c r="Y32" s="413"/>
      <c r="Z32" s="413"/>
      <c r="AA32" s="413"/>
      <c r="AB32" s="413"/>
      <c r="AC32" s="413"/>
      <c r="AD32" s="413"/>
      <c r="AE32" s="413"/>
      <c r="AF32" s="413"/>
      <c r="AG32" s="413"/>
      <c r="AH32" s="413"/>
      <c r="AI32" s="413"/>
      <c r="AJ32" s="413"/>
      <c r="AK32" s="413"/>
      <c r="AL32" s="413"/>
      <c r="AM32" s="413"/>
      <c r="AN32" s="413"/>
      <c r="AO32" s="413"/>
      <c r="AP32" s="413"/>
      <c r="AQ32" s="413"/>
      <c r="AR32" s="413"/>
      <c r="AS32" s="413"/>
      <c r="AT32" s="413"/>
      <c r="AU32" s="413"/>
      <c r="AV32" s="413"/>
      <c r="AW32" s="413"/>
      <c r="AX32" s="413"/>
      <c r="AY32" s="413"/>
      <c r="AZ32" s="413"/>
      <c r="BA32" s="413"/>
      <c r="BB32" s="413"/>
      <c r="BC32" s="413"/>
      <c r="BD32" s="413"/>
      <c r="BE32" s="414"/>
      <c r="BF32" s="15"/>
      <c r="BG32" s="15"/>
      <c r="BH32" s="15"/>
      <c r="BI32" s="15"/>
      <c r="BJ32" s="15"/>
      <c r="BK32" s="14" t="s">
        <v>53</v>
      </c>
      <c r="BL32" s="17"/>
      <c r="BM32" s="16"/>
      <c r="BN32" s="16"/>
    </row>
    <row r="33" spans="2:66" s="17" customFormat="1" ht="175.05" customHeight="1" x14ac:dyDescent="0.6">
      <c r="B33" s="145">
        <v>6</v>
      </c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381" t="s">
        <v>106</v>
      </c>
      <c r="U33" s="381"/>
      <c r="V33" s="382"/>
      <c r="W33" s="383" t="s">
        <v>54</v>
      </c>
      <c r="X33" s="384"/>
      <c r="Y33" s="384"/>
      <c r="Z33" s="384"/>
      <c r="AA33" s="384"/>
      <c r="AB33" s="384"/>
      <c r="AC33" s="384"/>
      <c r="AD33" s="385"/>
      <c r="AE33" s="147">
        <v>3</v>
      </c>
      <c r="AF33" s="148">
        <f>AE33*30</f>
        <v>90</v>
      </c>
      <c r="AG33" s="148">
        <f>AH33+AJ33+AL33</f>
        <v>72</v>
      </c>
      <c r="AH33" s="148"/>
      <c r="AI33" s="148"/>
      <c r="AJ33" s="148">
        <v>72</v>
      </c>
      <c r="AK33" s="148"/>
      <c r="AL33" s="148"/>
      <c r="AM33" s="149"/>
      <c r="AN33" s="149"/>
      <c r="AO33" s="150">
        <f>AF33-AG33</f>
        <v>18</v>
      </c>
      <c r="AP33" s="151"/>
      <c r="AQ33" s="152">
        <v>2</v>
      </c>
      <c r="AR33" s="152"/>
      <c r="AS33" s="153"/>
      <c r="AT33" s="154"/>
      <c r="AU33" s="152"/>
      <c r="AV33" s="152"/>
      <c r="AW33" s="153">
        <v>1</v>
      </c>
      <c r="AX33" s="151">
        <f>SUM(AY33:BA33)</f>
        <v>2</v>
      </c>
      <c r="AY33" s="152"/>
      <c r="AZ33" s="152">
        <v>2</v>
      </c>
      <c r="BA33" s="155"/>
      <c r="BB33" s="145">
        <f>SUM(BC33:BE33)</f>
        <v>2</v>
      </c>
      <c r="BC33" s="156"/>
      <c r="BD33" s="156">
        <v>2</v>
      </c>
      <c r="BE33" s="157"/>
    </row>
    <row r="34" spans="2:66" s="17" customFormat="1" ht="111.45" customHeight="1" x14ac:dyDescent="0.6">
      <c r="B34" s="186">
        <v>7</v>
      </c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418" t="s">
        <v>95</v>
      </c>
      <c r="U34" s="419"/>
      <c r="V34" s="420"/>
      <c r="W34" s="426" t="s">
        <v>94</v>
      </c>
      <c r="X34" s="427"/>
      <c r="Y34" s="427"/>
      <c r="Z34" s="427"/>
      <c r="AA34" s="427"/>
      <c r="AB34" s="427"/>
      <c r="AC34" s="427"/>
      <c r="AD34" s="427"/>
      <c r="AE34" s="188">
        <v>3</v>
      </c>
      <c r="AF34" s="189">
        <f>AE34*30</f>
        <v>90</v>
      </c>
      <c r="AG34" s="189">
        <f>AH34+AJ34+AL34</f>
        <v>54</v>
      </c>
      <c r="AH34" s="189">
        <v>18</v>
      </c>
      <c r="AI34" s="189"/>
      <c r="AJ34" s="189">
        <v>36</v>
      </c>
      <c r="AK34" s="189"/>
      <c r="AL34" s="189"/>
      <c r="AM34" s="190"/>
      <c r="AN34" s="190"/>
      <c r="AO34" s="191">
        <f>AF34-AG34</f>
        <v>36</v>
      </c>
      <c r="AP34" s="192"/>
      <c r="AQ34" s="193">
        <v>2</v>
      </c>
      <c r="AR34" s="193"/>
      <c r="AS34" s="194"/>
      <c r="AT34" s="195"/>
      <c r="AU34" s="193"/>
      <c r="AV34" s="193"/>
      <c r="AW34" s="194"/>
      <c r="AX34" s="192"/>
      <c r="AY34" s="193"/>
      <c r="AZ34" s="193"/>
      <c r="BA34" s="196"/>
      <c r="BB34" s="186">
        <f>SUM(BC34:BE34)</f>
        <v>3</v>
      </c>
      <c r="BC34" s="197">
        <v>1</v>
      </c>
      <c r="BD34" s="197">
        <v>2</v>
      </c>
      <c r="BE34" s="198"/>
    </row>
    <row r="35" spans="2:66" s="17" customFormat="1" ht="118.95" customHeight="1" thickBot="1" x14ac:dyDescent="0.65">
      <c r="B35" s="199">
        <v>8</v>
      </c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307" t="s">
        <v>55</v>
      </c>
      <c r="U35" s="307"/>
      <c r="V35" s="308"/>
      <c r="W35" s="309" t="s">
        <v>56</v>
      </c>
      <c r="X35" s="310"/>
      <c r="Y35" s="310"/>
      <c r="Z35" s="310"/>
      <c r="AA35" s="310"/>
      <c r="AB35" s="310"/>
      <c r="AC35" s="310"/>
      <c r="AD35" s="311"/>
      <c r="AE35" s="201">
        <v>2</v>
      </c>
      <c r="AF35" s="173">
        <f>AE35*30</f>
        <v>60</v>
      </c>
      <c r="AG35" s="173">
        <f>AH35+AJ35+AL35</f>
        <v>36</v>
      </c>
      <c r="AH35" s="173">
        <v>18</v>
      </c>
      <c r="AI35" s="173"/>
      <c r="AJ35" s="173">
        <v>18</v>
      </c>
      <c r="AK35" s="173"/>
      <c r="AL35" s="173"/>
      <c r="AM35" s="202"/>
      <c r="AN35" s="202"/>
      <c r="AO35" s="175">
        <f>AF35-AG35</f>
        <v>24</v>
      </c>
      <c r="AP35" s="203"/>
      <c r="AQ35" s="204">
        <v>1</v>
      </c>
      <c r="AR35" s="204"/>
      <c r="AS35" s="205"/>
      <c r="AT35" s="206"/>
      <c r="AU35" s="204"/>
      <c r="AV35" s="204"/>
      <c r="AW35" s="205">
        <v>1</v>
      </c>
      <c r="AX35" s="203">
        <f>SUM(AY35:BA35)</f>
        <v>2</v>
      </c>
      <c r="AY35" s="204">
        <v>1</v>
      </c>
      <c r="AZ35" s="204">
        <v>1</v>
      </c>
      <c r="BA35" s="207"/>
      <c r="BB35" s="199"/>
      <c r="BC35" s="208"/>
      <c r="BD35" s="208"/>
      <c r="BE35" s="209"/>
    </row>
    <row r="36" spans="2:66" s="17" customFormat="1" ht="87.45" customHeight="1" thickBot="1" x14ac:dyDescent="0.65">
      <c r="B36" s="415" t="s">
        <v>111</v>
      </c>
      <c r="C36" s="416"/>
      <c r="D36" s="416"/>
      <c r="E36" s="416"/>
      <c r="F36" s="416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16"/>
      <c r="AD36" s="417"/>
      <c r="AE36" s="171">
        <f>SUM(AE33:AE35)</f>
        <v>8</v>
      </c>
      <c r="AF36" s="171">
        <f>SUM(AF33:AF35)</f>
        <v>240</v>
      </c>
      <c r="AG36" s="171">
        <f>SUM(AG33:AG35)</f>
        <v>162</v>
      </c>
      <c r="AH36" s="171">
        <f>SUM(AH33:AH35)</f>
        <v>36</v>
      </c>
      <c r="AI36" s="172"/>
      <c r="AJ36" s="171">
        <f>SUM(AJ33:AJ35)</f>
        <v>126</v>
      </c>
      <c r="AK36" s="172"/>
      <c r="AL36" s="172"/>
      <c r="AM36" s="210"/>
      <c r="AN36" s="210"/>
      <c r="AO36" s="249">
        <f>SUM(AO33:AO35)</f>
        <v>78</v>
      </c>
      <c r="AP36" s="176"/>
      <c r="AQ36" s="177">
        <v>3</v>
      </c>
      <c r="AR36" s="177"/>
      <c r="AS36" s="178"/>
      <c r="AT36" s="257"/>
      <c r="AU36" s="177"/>
      <c r="AV36" s="177"/>
      <c r="AW36" s="178">
        <v>2</v>
      </c>
      <c r="AX36" s="176">
        <f>SUM(AX33:AX35)</f>
        <v>4</v>
      </c>
      <c r="AY36" s="176">
        <f>SUM(AY33:AY35)</f>
        <v>1</v>
      </c>
      <c r="AZ36" s="176">
        <f>SUM(AZ33:AZ35)</f>
        <v>3</v>
      </c>
      <c r="BA36" s="252"/>
      <c r="BB36" s="176">
        <f>SUM(BB33:BB35)</f>
        <v>5</v>
      </c>
      <c r="BC36" s="176">
        <f>SUM(BC33:BC35)</f>
        <v>1</v>
      </c>
      <c r="BD36" s="176">
        <f>SUM(BD33:BD35)</f>
        <v>4</v>
      </c>
      <c r="BE36" s="185"/>
    </row>
    <row r="37" spans="2:66" s="14" customFormat="1" ht="76.5" customHeight="1" thickBot="1" x14ac:dyDescent="0.9">
      <c r="B37" s="406" t="s">
        <v>59</v>
      </c>
      <c r="C37" s="407"/>
      <c r="D37" s="407"/>
      <c r="E37" s="407"/>
      <c r="F37" s="407"/>
      <c r="G37" s="407"/>
      <c r="H37" s="407"/>
      <c r="I37" s="407"/>
      <c r="J37" s="407"/>
      <c r="K37" s="407"/>
      <c r="L37" s="407"/>
      <c r="M37" s="407"/>
      <c r="N37" s="407"/>
      <c r="O37" s="407"/>
      <c r="P37" s="407"/>
      <c r="Q37" s="407"/>
      <c r="R37" s="407"/>
      <c r="S37" s="407"/>
      <c r="T37" s="407"/>
      <c r="U37" s="407"/>
      <c r="V37" s="407"/>
      <c r="W37" s="407"/>
      <c r="X37" s="407"/>
      <c r="Y37" s="407"/>
      <c r="Z37" s="407"/>
      <c r="AA37" s="407"/>
      <c r="AB37" s="407"/>
      <c r="AC37" s="407"/>
      <c r="AD37" s="408"/>
      <c r="AE37" s="221">
        <f>AE27+AE31+AE36</f>
        <v>19</v>
      </c>
      <c r="AF37" s="222">
        <f>AF27+AF31+AF36</f>
        <v>570</v>
      </c>
      <c r="AG37" s="222">
        <f>AG27+AG31+AG36</f>
        <v>315</v>
      </c>
      <c r="AH37" s="222">
        <f>AH27+AH31+AH36</f>
        <v>117</v>
      </c>
      <c r="AI37" s="222"/>
      <c r="AJ37" s="222">
        <f>AJ27+AJ31+AJ36</f>
        <v>162</v>
      </c>
      <c r="AK37" s="222"/>
      <c r="AL37" s="222">
        <f>AL27+AL31+AL36</f>
        <v>36</v>
      </c>
      <c r="AM37" s="222"/>
      <c r="AN37" s="223"/>
      <c r="AO37" s="221">
        <f>AO27+AO31+AO36</f>
        <v>255</v>
      </c>
      <c r="AP37" s="221">
        <f>AP27+AP31+AP36</f>
        <v>1</v>
      </c>
      <c r="AQ37" s="222">
        <f>AQ27+AQ31+AQ36</f>
        <v>5</v>
      </c>
      <c r="AR37" s="222">
        <f>AR27+AR31+AR36</f>
        <v>2</v>
      </c>
      <c r="AS37" s="258"/>
      <c r="AT37" s="221"/>
      <c r="AU37" s="222"/>
      <c r="AV37" s="222"/>
      <c r="AW37" s="223">
        <f>AW27+AW31+AW36</f>
        <v>3</v>
      </c>
      <c r="AX37" s="261">
        <f>AX27+AX31+AX36</f>
        <v>11.5</v>
      </c>
      <c r="AY37" s="260">
        <f>AY27+AY31+AY36</f>
        <v>5.5</v>
      </c>
      <c r="AZ37" s="260">
        <f>AZ27+AZ31+AZ36</f>
        <v>5</v>
      </c>
      <c r="BA37" s="262">
        <f>BA27+BA31+BA36</f>
        <v>1</v>
      </c>
      <c r="BB37" s="259">
        <f>BB27+BB31+BB36</f>
        <v>6</v>
      </c>
      <c r="BC37" s="260">
        <f>BC27+BC31+BC36</f>
        <v>1</v>
      </c>
      <c r="BD37" s="260">
        <f>BD27+BD31+BD36</f>
        <v>4</v>
      </c>
      <c r="BE37" s="260">
        <f>BE27+BE31+BE36</f>
        <v>1</v>
      </c>
      <c r="BF37" s="18"/>
      <c r="BG37" s="18"/>
      <c r="BH37" s="18"/>
      <c r="BI37" s="18"/>
      <c r="BJ37" s="18"/>
      <c r="BK37" s="19"/>
      <c r="BL37" s="20"/>
      <c r="BM37" s="16"/>
      <c r="BN37" s="16"/>
    </row>
    <row r="38" spans="2:66" s="14" customFormat="1" ht="80.55" customHeight="1" thickBot="1" x14ac:dyDescent="0.65">
      <c r="B38" s="409" t="s">
        <v>60</v>
      </c>
      <c r="C38" s="410"/>
      <c r="D38" s="410"/>
      <c r="E38" s="410"/>
      <c r="F38" s="410"/>
      <c r="G38" s="410"/>
      <c r="H38" s="410"/>
      <c r="I38" s="410"/>
      <c r="J38" s="410"/>
      <c r="K38" s="410"/>
      <c r="L38" s="410"/>
      <c r="M38" s="410"/>
      <c r="N38" s="410"/>
      <c r="O38" s="410"/>
      <c r="P38" s="410"/>
      <c r="Q38" s="410"/>
      <c r="R38" s="410"/>
      <c r="S38" s="410"/>
      <c r="T38" s="410"/>
      <c r="U38" s="410"/>
      <c r="V38" s="410"/>
      <c r="W38" s="410"/>
      <c r="X38" s="410"/>
      <c r="Y38" s="410"/>
      <c r="Z38" s="410"/>
      <c r="AA38" s="410"/>
      <c r="AB38" s="410"/>
      <c r="AC38" s="410"/>
      <c r="AD38" s="410"/>
      <c r="AE38" s="410"/>
      <c r="AF38" s="410"/>
      <c r="AG38" s="410"/>
      <c r="AH38" s="410"/>
      <c r="AI38" s="410"/>
      <c r="AJ38" s="410"/>
      <c r="AK38" s="410"/>
      <c r="AL38" s="410"/>
      <c r="AM38" s="410"/>
      <c r="AN38" s="410"/>
      <c r="AO38" s="410"/>
      <c r="AP38" s="410"/>
      <c r="AQ38" s="410"/>
      <c r="AR38" s="410"/>
      <c r="AS38" s="410"/>
      <c r="AT38" s="410"/>
      <c r="AU38" s="410"/>
      <c r="AV38" s="410"/>
      <c r="AW38" s="410"/>
      <c r="AX38" s="410"/>
      <c r="AY38" s="410"/>
      <c r="AZ38" s="410"/>
      <c r="BA38" s="410"/>
      <c r="BB38" s="410"/>
      <c r="BC38" s="410"/>
      <c r="BD38" s="410"/>
      <c r="BE38" s="411"/>
      <c r="BF38" s="21"/>
      <c r="BG38" s="21"/>
      <c r="BH38" s="21"/>
      <c r="BI38" s="21"/>
      <c r="BJ38" s="21"/>
      <c r="BL38" s="20"/>
      <c r="BM38" s="16"/>
      <c r="BN38" s="16"/>
    </row>
    <row r="39" spans="2:66" s="14" customFormat="1" ht="85.5" customHeight="1" thickBot="1" x14ac:dyDescent="0.65">
      <c r="B39" s="412" t="s">
        <v>61</v>
      </c>
      <c r="C39" s="413"/>
      <c r="D39" s="413"/>
      <c r="E39" s="413"/>
      <c r="F39" s="413"/>
      <c r="G39" s="413"/>
      <c r="H39" s="413"/>
      <c r="I39" s="413"/>
      <c r="J39" s="413"/>
      <c r="K39" s="413"/>
      <c r="L39" s="413"/>
      <c r="M39" s="413"/>
      <c r="N39" s="413"/>
      <c r="O39" s="413"/>
      <c r="P39" s="413"/>
      <c r="Q39" s="413"/>
      <c r="R39" s="413"/>
      <c r="S39" s="413"/>
      <c r="T39" s="413"/>
      <c r="U39" s="413"/>
      <c r="V39" s="413"/>
      <c r="W39" s="413"/>
      <c r="X39" s="413"/>
      <c r="Y39" s="413"/>
      <c r="Z39" s="413"/>
      <c r="AA39" s="413"/>
      <c r="AB39" s="413"/>
      <c r="AC39" s="413"/>
      <c r="AD39" s="413"/>
      <c r="AE39" s="413"/>
      <c r="AF39" s="413"/>
      <c r="AG39" s="413"/>
      <c r="AH39" s="413"/>
      <c r="AI39" s="413"/>
      <c r="AJ39" s="413"/>
      <c r="AK39" s="413"/>
      <c r="AL39" s="413"/>
      <c r="AM39" s="413"/>
      <c r="AN39" s="413"/>
      <c r="AO39" s="413"/>
      <c r="AP39" s="413"/>
      <c r="AQ39" s="413"/>
      <c r="AR39" s="413"/>
      <c r="AS39" s="413"/>
      <c r="AT39" s="413"/>
      <c r="AU39" s="413"/>
      <c r="AV39" s="413"/>
      <c r="AW39" s="413"/>
      <c r="AX39" s="413"/>
      <c r="AY39" s="413"/>
      <c r="AZ39" s="413"/>
      <c r="BA39" s="413"/>
      <c r="BB39" s="413"/>
      <c r="BC39" s="413"/>
      <c r="BD39" s="413"/>
      <c r="BE39" s="414"/>
      <c r="BF39" s="15"/>
      <c r="BG39" s="15"/>
      <c r="BH39" s="15"/>
      <c r="BI39" s="15"/>
      <c r="BJ39" s="15"/>
      <c r="BL39" s="20"/>
      <c r="BM39" s="16"/>
      <c r="BN39" s="16"/>
    </row>
    <row r="40" spans="2:66" s="17" customFormat="1" ht="120" customHeight="1" x14ac:dyDescent="0.6">
      <c r="B40" s="145">
        <v>9</v>
      </c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392" t="s">
        <v>62</v>
      </c>
      <c r="U40" s="392"/>
      <c r="V40" s="393"/>
      <c r="W40" s="383" t="s">
        <v>17</v>
      </c>
      <c r="X40" s="384"/>
      <c r="Y40" s="384"/>
      <c r="Z40" s="384"/>
      <c r="AA40" s="384"/>
      <c r="AB40" s="384"/>
      <c r="AC40" s="384"/>
      <c r="AD40" s="385"/>
      <c r="AE40" s="147">
        <v>3</v>
      </c>
      <c r="AF40" s="148">
        <f>AE40*30</f>
        <v>90</v>
      </c>
      <c r="AG40" s="148">
        <f>AH40+AJ40+AL40</f>
        <v>36</v>
      </c>
      <c r="AH40" s="148">
        <v>36</v>
      </c>
      <c r="AI40" s="148"/>
      <c r="AJ40" s="148"/>
      <c r="AK40" s="148"/>
      <c r="AL40" s="148"/>
      <c r="AM40" s="149"/>
      <c r="AN40" s="149"/>
      <c r="AO40" s="150">
        <f>AF40-AG40</f>
        <v>54</v>
      </c>
      <c r="AP40" s="151">
        <v>2</v>
      </c>
      <c r="AQ40" s="152"/>
      <c r="AR40" s="152">
        <v>2</v>
      </c>
      <c r="AS40" s="153"/>
      <c r="AT40" s="154"/>
      <c r="AU40" s="152"/>
      <c r="AV40" s="152"/>
      <c r="AW40" s="153"/>
      <c r="AX40" s="151"/>
      <c r="AY40" s="152"/>
      <c r="AZ40" s="152"/>
      <c r="BA40" s="155"/>
      <c r="BB40" s="145">
        <f>SUM(BC40:BE40)</f>
        <v>2</v>
      </c>
      <c r="BC40" s="156">
        <v>2</v>
      </c>
      <c r="BD40" s="156"/>
      <c r="BE40" s="157"/>
    </row>
    <row r="41" spans="2:66" s="17" customFormat="1" ht="102.45" customHeight="1" x14ac:dyDescent="0.6">
      <c r="B41" s="186">
        <v>10</v>
      </c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305" t="s">
        <v>102</v>
      </c>
      <c r="U41" s="305"/>
      <c r="V41" s="306"/>
      <c r="W41" s="302" t="s">
        <v>17</v>
      </c>
      <c r="X41" s="303"/>
      <c r="Y41" s="303"/>
      <c r="Z41" s="303"/>
      <c r="AA41" s="303"/>
      <c r="AB41" s="303"/>
      <c r="AC41" s="303"/>
      <c r="AD41" s="304"/>
      <c r="AE41" s="212">
        <v>4</v>
      </c>
      <c r="AF41" s="189">
        <f>AE41*30</f>
        <v>120</v>
      </c>
      <c r="AG41" s="189">
        <f>AH41+AJ41+AL41</f>
        <v>54</v>
      </c>
      <c r="AH41" s="189">
        <v>36</v>
      </c>
      <c r="AI41" s="189"/>
      <c r="AJ41" s="189">
        <v>18</v>
      </c>
      <c r="AK41" s="189"/>
      <c r="AL41" s="189"/>
      <c r="AM41" s="190"/>
      <c r="AN41" s="190"/>
      <c r="AO41" s="191">
        <f>AF41-AG41</f>
        <v>66</v>
      </c>
      <c r="AP41" s="192">
        <v>2</v>
      </c>
      <c r="AQ41" s="193"/>
      <c r="AR41" s="193">
        <v>2</v>
      </c>
      <c r="AS41" s="194"/>
      <c r="AT41" s="195"/>
      <c r="AU41" s="193"/>
      <c r="AV41" s="193"/>
      <c r="AW41" s="194"/>
      <c r="AX41" s="192"/>
      <c r="AY41" s="193"/>
      <c r="AZ41" s="193"/>
      <c r="BA41" s="196"/>
      <c r="BB41" s="186">
        <f>SUM(BC41:BE41)</f>
        <v>3</v>
      </c>
      <c r="BC41" s="197">
        <v>2</v>
      </c>
      <c r="BD41" s="197">
        <v>1</v>
      </c>
      <c r="BE41" s="198"/>
    </row>
    <row r="42" spans="2:66" s="17" customFormat="1" ht="175.05" customHeight="1" x14ac:dyDescent="0.6">
      <c r="B42" s="186">
        <v>11</v>
      </c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356" t="s">
        <v>63</v>
      </c>
      <c r="U42" s="356"/>
      <c r="V42" s="357"/>
      <c r="W42" s="302" t="s">
        <v>17</v>
      </c>
      <c r="X42" s="303"/>
      <c r="Y42" s="303"/>
      <c r="Z42" s="303"/>
      <c r="AA42" s="303"/>
      <c r="AB42" s="303"/>
      <c r="AC42" s="303"/>
      <c r="AD42" s="304"/>
      <c r="AE42" s="212">
        <v>5</v>
      </c>
      <c r="AF42" s="189">
        <f>AE42*30</f>
        <v>150</v>
      </c>
      <c r="AG42" s="189">
        <f>AH42+AJ42+AL42</f>
        <v>45</v>
      </c>
      <c r="AH42" s="189">
        <v>9</v>
      </c>
      <c r="AI42" s="189"/>
      <c r="AJ42" s="189"/>
      <c r="AK42" s="189"/>
      <c r="AL42" s="189">
        <v>36</v>
      </c>
      <c r="AM42" s="190"/>
      <c r="AN42" s="190"/>
      <c r="AO42" s="191">
        <f>AF42-AG42</f>
        <v>105</v>
      </c>
      <c r="AP42" s="192"/>
      <c r="AQ42" s="193">
        <v>1</v>
      </c>
      <c r="AR42" s="193"/>
      <c r="AS42" s="194"/>
      <c r="AT42" s="195"/>
      <c r="AU42" s="193"/>
      <c r="AV42" s="193"/>
      <c r="AW42" s="194"/>
      <c r="AX42" s="192">
        <f>SUM(AY42:BA42)</f>
        <v>2.5</v>
      </c>
      <c r="AY42" s="193">
        <v>0.5</v>
      </c>
      <c r="AZ42" s="193"/>
      <c r="BA42" s="196">
        <v>2</v>
      </c>
      <c r="BB42" s="186"/>
      <c r="BC42" s="197"/>
      <c r="BD42" s="197"/>
      <c r="BE42" s="198"/>
    </row>
    <row r="43" spans="2:66" s="17" customFormat="1" ht="207.45" customHeight="1" x14ac:dyDescent="0.6">
      <c r="B43" s="186">
        <v>12</v>
      </c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356" t="s">
        <v>64</v>
      </c>
      <c r="U43" s="356"/>
      <c r="V43" s="357"/>
      <c r="W43" s="302" t="s">
        <v>17</v>
      </c>
      <c r="X43" s="303"/>
      <c r="Y43" s="303"/>
      <c r="Z43" s="303"/>
      <c r="AA43" s="303"/>
      <c r="AB43" s="303"/>
      <c r="AC43" s="303"/>
      <c r="AD43" s="304"/>
      <c r="AE43" s="212">
        <v>5.5</v>
      </c>
      <c r="AF43" s="189">
        <f>AE43*30</f>
        <v>165</v>
      </c>
      <c r="AG43" s="189">
        <f>AH43+AJ43+AL43</f>
        <v>108</v>
      </c>
      <c r="AH43" s="189"/>
      <c r="AI43" s="189"/>
      <c r="AJ43" s="189"/>
      <c r="AK43" s="189"/>
      <c r="AL43" s="189">
        <v>108</v>
      </c>
      <c r="AM43" s="190"/>
      <c r="AN43" s="190"/>
      <c r="AO43" s="191">
        <f>AF43-AG43</f>
        <v>57</v>
      </c>
      <c r="AP43" s="192"/>
      <c r="AQ43" s="193">
        <v>2</v>
      </c>
      <c r="AR43" s="193"/>
      <c r="AS43" s="194"/>
      <c r="AT43" s="195"/>
      <c r="AU43" s="193"/>
      <c r="AV43" s="193"/>
      <c r="AW43" s="194"/>
      <c r="AX43" s="192"/>
      <c r="AY43" s="193"/>
      <c r="AZ43" s="193"/>
      <c r="BA43" s="196"/>
      <c r="BB43" s="186">
        <f>SUM(BC43:BE43)</f>
        <v>6</v>
      </c>
      <c r="BC43" s="197"/>
      <c r="BD43" s="197"/>
      <c r="BE43" s="198">
        <v>6</v>
      </c>
    </row>
    <row r="44" spans="2:66" s="17" customFormat="1" ht="135" customHeight="1" x14ac:dyDescent="0.6">
      <c r="B44" s="283">
        <v>13</v>
      </c>
      <c r="C44" s="284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376" t="s">
        <v>65</v>
      </c>
      <c r="U44" s="376"/>
      <c r="V44" s="377"/>
      <c r="W44" s="378" t="s">
        <v>17</v>
      </c>
      <c r="X44" s="379"/>
      <c r="Y44" s="379"/>
      <c r="Z44" s="379"/>
      <c r="AA44" s="379"/>
      <c r="AB44" s="379"/>
      <c r="AC44" s="379"/>
      <c r="AD44" s="380"/>
      <c r="AE44" s="285">
        <v>1</v>
      </c>
      <c r="AF44" s="286">
        <f>AE44*30</f>
        <v>30</v>
      </c>
      <c r="AG44" s="286"/>
      <c r="AH44" s="286"/>
      <c r="AI44" s="286"/>
      <c r="AJ44" s="286"/>
      <c r="AK44" s="286"/>
      <c r="AL44" s="286"/>
      <c r="AM44" s="287"/>
      <c r="AN44" s="287"/>
      <c r="AO44" s="288">
        <f>AF44-AG44</f>
        <v>30</v>
      </c>
      <c r="AP44" s="289"/>
      <c r="AQ44" s="290"/>
      <c r="AR44" s="290"/>
      <c r="AS44" s="291"/>
      <c r="AT44" s="292">
        <v>2</v>
      </c>
      <c r="AU44" s="290"/>
      <c r="AV44" s="290"/>
      <c r="AW44" s="291"/>
      <c r="AX44" s="289"/>
      <c r="AY44" s="290"/>
      <c r="AZ44" s="290"/>
      <c r="BA44" s="293"/>
      <c r="BB44" s="283"/>
      <c r="BC44" s="294"/>
      <c r="BD44" s="294"/>
      <c r="BE44" s="295"/>
    </row>
    <row r="45" spans="2:66" s="17" customFormat="1" ht="112.5" customHeight="1" x14ac:dyDescent="0.6">
      <c r="B45" s="186">
        <v>14</v>
      </c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305" t="s">
        <v>69</v>
      </c>
      <c r="U45" s="305"/>
      <c r="V45" s="306"/>
      <c r="W45" s="302" t="s">
        <v>17</v>
      </c>
      <c r="X45" s="303"/>
      <c r="Y45" s="303"/>
      <c r="Z45" s="303"/>
      <c r="AA45" s="303"/>
      <c r="AB45" s="303"/>
      <c r="AC45" s="303"/>
      <c r="AD45" s="304"/>
      <c r="AE45" s="212">
        <v>3</v>
      </c>
      <c r="AF45" s="189">
        <f t="shared" ref="AF45:AF48" si="3">AE45*30</f>
        <v>90</v>
      </c>
      <c r="AG45" s="189">
        <f>AH45+AJ45+AL45</f>
        <v>36</v>
      </c>
      <c r="AH45" s="189">
        <v>18</v>
      </c>
      <c r="AI45" s="189"/>
      <c r="AJ45" s="189">
        <v>18</v>
      </c>
      <c r="AK45" s="189"/>
      <c r="AL45" s="189"/>
      <c r="AM45" s="190"/>
      <c r="AN45" s="190"/>
      <c r="AO45" s="191">
        <f t="shared" ref="AO45:AO48" si="4">AF45-AG45</f>
        <v>54</v>
      </c>
      <c r="AP45" s="192"/>
      <c r="AQ45" s="193">
        <v>2</v>
      </c>
      <c r="AR45" s="193">
        <v>2</v>
      </c>
      <c r="AS45" s="194"/>
      <c r="AT45" s="195"/>
      <c r="AU45" s="193"/>
      <c r="AV45" s="193"/>
      <c r="AW45" s="194"/>
      <c r="AX45" s="192"/>
      <c r="AY45" s="193"/>
      <c r="AZ45" s="193"/>
      <c r="BA45" s="196"/>
      <c r="BB45" s="186">
        <f>SUM(BC45:BE45)</f>
        <v>2</v>
      </c>
      <c r="BC45" s="197">
        <v>1</v>
      </c>
      <c r="BD45" s="197">
        <v>1</v>
      </c>
      <c r="BE45" s="198"/>
    </row>
    <row r="46" spans="2:66" s="17" customFormat="1" ht="112.5" customHeight="1" x14ac:dyDescent="0.6">
      <c r="B46" s="186">
        <v>15</v>
      </c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305" t="s">
        <v>70</v>
      </c>
      <c r="U46" s="305"/>
      <c r="V46" s="306"/>
      <c r="W46" s="302" t="s">
        <v>17</v>
      </c>
      <c r="X46" s="303"/>
      <c r="Y46" s="303"/>
      <c r="Z46" s="303"/>
      <c r="AA46" s="303"/>
      <c r="AB46" s="303"/>
      <c r="AC46" s="303"/>
      <c r="AD46" s="304"/>
      <c r="AE46" s="212">
        <v>4.5</v>
      </c>
      <c r="AF46" s="189">
        <f t="shared" si="3"/>
        <v>135</v>
      </c>
      <c r="AG46" s="189">
        <f>AH46+AJ46+AL46</f>
        <v>72</v>
      </c>
      <c r="AH46" s="189">
        <v>36</v>
      </c>
      <c r="AI46" s="189"/>
      <c r="AJ46" s="189"/>
      <c r="AK46" s="189"/>
      <c r="AL46" s="189">
        <v>36</v>
      </c>
      <c r="AM46" s="190"/>
      <c r="AN46" s="190"/>
      <c r="AO46" s="191">
        <f t="shared" si="4"/>
        <v>63</v>
      </c>
      <c r="AP46" s="192">
        <v>1</v>
      </c>
      <c r="AQ46" s="193"/>
      <c r="AR46" s="193">
        <v>1</v>
      </c>
      <c r="AS46" s="194"/>
      <c r="AT46" s="195"/>
      <c r="AU46" s="193"/>
      <c r="AV46" s="193"/>
      <c r="AW46" s="194"/>
      <c r="AX46" s="192">
        <f>SUM(AY46:BA46)</f>
        <v>4</v>
      </c>
      <c r="AY46" s="193">
        <v>2</v>
      </c>
      <c r="AZ46" s="193"/>
      <c r="BA46" s="196">
        <v>2</v>
      </c>
      <c r="BB46" s="186"/>
      <c r="BC46" s="197"/>
      <c r="BD46" s="197"/>
      <c r="BE46" s="198"/>
    </row>
    <row r="47" spans="2:66" s="17" customFormat="1" ht="112.5" customHeight="1" x14ac:dyDescent="0.6">
      <c r="B47" s="186">
        <v>16</v>
      </c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305" t="s">
        <v>71</v>
      </c>
      <c r="U47" s="305"/>
      <c r="V47" s="306"/>
      <c r="W47" s="302" t="s">
        <v>17</v>
      </c>
      <c r="X47" s="303"/>
      <c r="Y47" s="303"/>
      <c r="Z47" s="303"/>
      <c r="AA47" s="303"/>
      <c r="AB47" s="303"/>
      <c r="AC47" s="303"/>
      <c r="AD47" s="304"/>
      <c r="AE47" s="212">
        <v>3</v>
      </c>
      <c r="AF47" s="189">
        <f t="shared" si="3"/>
        <v>90</v>
      </c>
      <c r="AG47" s="189">
        <f>AH47+AJ47+AL47</f>
        <v>36</v>
      </c>
      <c r="AH47" s="189">
        <v>27</v>
      </c>
      <c r="AI47" s="189"/>
      <c r="AJ47" s="189">
        <v>9</v>
      </c>
      <c r="AK47" s="189"/>
      <c r="AL47" s="189"/>
      <c r="AM47" s="190"/>
      <c r="AN47" s="190"/>
      <c r="AO47" s="191">
        <f t="shared" si="4"/>
        <v>54</v>
      </c>
      <c r="AP47" s="192"/>
      <c r="AQ47" s="193">
        <v>2</v>
      </c>
      <c r="AR47" s="193">
        <v>2</v>
      </c>
      <c r="AS47" s="194"/>
      <c r="AT47" s="195"/>
      <c r="AU47" s="193"/>
      <c r="AV47" s="193"/>
      <c r="AW47" s="194"/>
      <c r="AX47" s="192"/>
      <c r="AY47" s="193"/>
      <c r="AZ47" s="193"/>
      <c r="BA47" s="196"/>
      <c r="BB47" s="186">
        <f>SUM(BC47:BE47)</f>
        <v>2</v>
      </c>
      <c r="BC47" s="197">
        <v>1.5</v>
      </c>
      <c r="BD47" s="197">
        <v>0.5</v>
      </c>
      <c r="BE47" s="198"/>
    </row>
    <row r="48" spans="2:66" s="17" customFormat="1" ht="112.5" customHeight="1" thickBot="1" x14ac:dyDescent="0.65">
      <c r="B48" s="186">
        <v>17</v>
      </c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307" t="s">
        <v>72</v>
      </c>
      <c r="U48" s="307"/>
      <c r="V48" s="308"/>
      <c r="W48" s="309" t="s">
        <v>17</v>
      </c>
      <c r="X48" s="310"/>
      <c r="Y48" s="310"/>
      <c r="Z48" s="310"/>
      <c r="AA48" s="310"/>
      <c r="AB48" s="310"/>
      <c r="AC48" s="310"/>
      <c r="AD48" s="311"/>
      <c r="AE48" s="201">
        <v>4</v>
      </c>
      <c r="AF48" s="173">
        <f t="shared" si="3"/>
        <v>120</v>
      </c>
      <c r="AG48" s="173">
        <f>AH48+AJ48+AL48</f>
        <v>54</v>
      </c>
      <c r="AH48" s="173">
        <v>36</v>
      </c>
      <c r="AI48" s="173"/>
      <c r="AJ48" s="173">
        <v>18</v>
      </c>
      <c r="AK48" s="173"/>
      <c r="AL48" s="173"/>
      <c r="AM48" s="202"/>
      <c r="AN48" s="202"/>
      <c r="AO48" s="175">
        <f t="shared" si="4"/>
        <v>66</v>
      </c>
      <c r="AP48" s="203">
        <v>2</v>
      </c>
      <c r="AQ48" s="204"/>
      <c r="AR48" s="204">
        <v>2</v>
      </c>
      <c r="AS48" s="205"/>
      <c r="AT48" s="206"/>
      <c r="AU48" s="204"/>
      <c r="AV48" s="204">
        <v>2</v>
      </c>
      <c r="AW48" s="205"/>
      <c r="AX48" s="203"/>
      <c r="AY48" s="204"/>
      <c r="AZ48" s="204"/>
      <c r="BA48" s="207"/>
      <c r="BB48" s="199">
        <f>SUM(BC48:BE48)</f>
        <v>3</v>
      </c>
      <c r="BC48" s="208">
        <v>2</v>
      </c>
      <c r="BD48" s="208">
        <v>1</v>
      </c>
      <c r="BE48" s="209"/>
      <c r="BL48" s="17" t="s">
        <v>53</v>
      </c>
    </row>
    <row r="49" spans="1:66" s="22" customFormat="1" ht="77.55" customHeight="1" thickBot="1" x14ac:dyDescent="0.65">
      <c r="B49" s="386" t="s">
        <v>103</v>
      </c>
      <c r="C49" s="367"/>
      <c r="D49" s="367"/>
      <c r="E49" s="367"/>
      <c r="F49" s="367"/>
      <c r="G49" s="367"/>
      <c r="H49" s="367"/>
      <c r="I49" s="367"/>
      <c r="J49" s="367"/>
      <c r="K49" s="367"/>
      <c r="L49" s="367"/>
      <c r="M49" s="367"/>
      <c r="N49" s="367"/>
      <c r="O49" s="367"/>
      <c r="P49" s="367"/>
      <c r="Q49" s="367"/>
      <c r="R49" s="367"/>
      <c r="S49" s="367"/>
      <c r="T49" s="367"/>
      <c r="U49" s="367"/>
      <c r="V49" s="367"/>
      <c r="W49" s="367"/>
      <c r="X49" s="367"/>
      <c r="Y49" s="367"/>
      <c r="Z49" s="367"/>
      <c r="AA49" s="367"/>
      <c r="AB49" s="367"/>
      <c r="AC49" s="367"/>
      <c r="AD49" s="368"/>
      <c r="AE49" s="213">
        <f>SUM(AE40:AE48)</f>
        <v>33</v>
      </c>
      <c r="AF49" s="213">
        <f>SUM(AF40:AF48)</f>
        <v>990</v>
      </c>
      <c r="AG49" s="213">
        <f>SUM(AG40:AG48)</f>
        <v>441</v>
      </c>
      <c r="AH49" s="213">
        <f>SUM(AH40:AH48)</f>
        <v>198</v>
      </c>
      <c r="AI49" s="213"/>
      <c r="AJ49" s="213">
        <f>SUM(AJ40:AJ48)</f>
        <v>63</v>
      </c>
      <c r="AK49" s="213"/>
      <c r="AL49" s="213">
        <f>SUM(AL40:AL48)</f>
        <v>180</v>
      </c>
      <c r="AM49" s="213"/>
      <c r="AN49" s="214"/>
      <c r="AO49" s="296">
        <f>SUM(AO40:AO48)</f>
        <v>549</v>
      </c>
      <c r="AP49" s="217">
        <v>4</v>
      </c>
      <c r="AQ49" s="216">
        <v>4</v>
      </c>
      <c r="AR49" s="216">
        <v>6</v>
      </c>
      <c r="AS49" s="211"/>
      <c r="AT49" s="217">
        <v>1</v>
      </c>
      <c r="AU49" s="216"/>
      <c r="AV49" s="216">
        <v>1</v>
      </c>
      <c r="AW49" s="211"/>
      <c r="AX49" s="215">
        <f>SUM(AX40:AX48)</f>
        <v>6.5</v>
      </c>
      <c r="AY49" s="215">
        <f>SUM(AY40:AY48)</f>
        <v>2.5</v>
      </c>
      <c r="AZ49" s="215"/>
      <c r="BA49" s="297">
        <f>SUM(BA40:BA48)</f>
        <v>4</v>
      </c>
      <c r="BB49" s="217">
        <f>SUM(BB40:BB48)</f>
        <v>18</v>
      </c>
      <c r="BC49" s="215">
        <f>SUM(BC40:BC48)</f>
        <v>8.5</v>
      </c>
      <c r="BD49" s="215">
        <f>SUM(BD40:BD48)</f>
        <v>3.5</v>
      </c>
      <c r="BE49" s="298">
        <f>SUM(BE40:BE48)</f>
        <v>6</v>
      </c>
    </row>
    <row r="50" spans="1:66" s="17" customFormat="1" ht="75" customHeight="1" thickBot="1" x14ac:dyDescent="0.9">
      <c r="B50" s="387" t="s">
        <v>66</v>
      </c>
      <c r="C50" s="388"/>
      <c r="D50" s="388"/>
      <c r="E50" s="388"/>
      <c r="F50" s="388"/>
      <c r="G50" s="388"/>
      <c r="H50" s="388"/>
      <c r="I50" s="388"/>
      <c r="J50" s="388"/>
      <c r="K50" s="388"/>
      <c r="L50" s="388"/>
      <c r="M50" s="388"/>
      <c r="N50" s="388"/>
      <c r="O50" s="388"/>
      <c r="P50" s="388"/>
      <c r="Q50" s="388"/>
      <c r="R50" s="388"/>
      <c r="S50" s="388"/>
      <c r="T50" s="388"/>
      <c r="U50" s="388"/>
      <c r="V50" s="388"/>
      <c r="W50" s="388"/>
      <c r="X50" s="388"/>
      <c r="Y50" s="388"/>
      <c r="Z50" s="388"/>
      <c r="AA50" s="388"/>
      <c r="AB50" s="388"/>
      <c r="AC50" s="388"/>
      <c r="AD50" s="388"/>
      <c r="AE50" s="388"/>
      <c r="AF50" s="388"/>
      <c r="AG50" s="388"/>
      <c r="AH50" s="388"/>
      <c r="AI50" s="388"/>
      <c r="AJ50" s="388"/>
      <c r="AK50" s="388"/>
      <c r="AL50" s="388"/>
      <c r="AM50" s="388"/>
      <c r="AN50" s="388"/>
      <c r="AO50" s="388"/>
      <c r="AP50" s="388"/>
      <c r="AQ50" s="388"/>
      <c r="AR50" s="388"/>
      <c r="AS50" s="388"/>
      <c r="AT50" s="388"/>
      <c r="AU50" s="388"/>
      <c r="AV50" s="388"/>
      <c r="AW50" s="388"/>
      <c r="AX50" s="389"/>
      <c r="AY50" s="389"/>
      <c r="AZ50" s="389"/>
      <c r="BA50" s="389"/>
      <c r="BB50" s="390"/>
      <c r="BC50" s="390"/>
      <c r="BD50" s="390"/>
      <c r="BE50" s="391"/>
    </row>
    <row r="51" spans="1:66" s="17" customFormat="1" ht="112.5" customHeight="1" thickBot="1" x14ac:dyDescent="0.65">
      <c r="B51" s="145">
        <v>18</v>
      </c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381" t="s">
        <v>67</v>
      </c>
      <c r="U51" s="381"/>
      <c r="V51" s="382"/>
      <c r="W51" s="383" t="s">
        <v>17</v>
      </c>
      <c r="X51" s="384"/>
      <c r="Y51" s="384"/>
      <c r="Z51" s="384"/>
      <c r="AA51" s="384"/>
      <c r="AB51" s="384"/>
      <c r="AC51" s="384"/>
      <c r="AD51" s="385"/>
      <c r="AE51" s="147">
        <v>7</v>
      </c>
      <c r="AF51" s="148">
        <f t="shared" ref="AF51:AF52" si="5">AE51*30</f>
        <v>210</v>
      </c>
      <c r="AG51" s="148">
        <f>AH51+AJ51+AL51</f>
        <v>108</v>
      </c>
      <c r="AH51" s="148">
        <v>36</v>
      </c>
      <c r="AI51" s="148"/>
      <c r="AJ51" s="148">
        <v>18</v>
      </c>
      <c r="AK51" s="148"/>
      <c r="AL51" s="148">
        <v>54</v>
      </c>
      <c r="AM51" s="149"/>
      <c r="AN51" s="149"/>
      <c r="AO51" s="150">
        <f t="shared" ref="AO51:AO52" si="6">AF51-AG51</f>
        <v>102</v>
      </c>
      <c r="AP51" s="151">
        <v>1</v>
      </c>
      <c r="AQ51" s="152"/>
      <c r="AR51" s="152">
        <v>1</v>
      </c>
      <c r="AS51" s="153"/>
      <c r="AT51" s="154"/>
      <c r="AU51" s="152"/>
      <c r="AV51" s="152"/>
      <c r="AW51" s="153"/>
      <c r="AX51" s="151">
        <f>SUM(AY51:BA51)</f>
        <v>6</v>
      </c>
      <c r="AY51" s="152">
        <v>2</v>
      </c>
      <c r="AZ51" s="152">
        <v>1</v>
      </c>
      <c r="BA51" s="155">
        <v>3</v>
      </c>
      <c r="BB51" s="145"/>
      <c r="BC51" s="156"/>
      <c r="BD51" s="156"/>
      <c r="BE51" s="157"/>
    </row>
    <row r="52" spans="1:66" s="17" customFormat="1" ht="112.5" customHeight="1" thickBot="1" x14ac:dyDescent="0.65">
      <c r="B52" s="186">
        <v>19</v>
      </c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356" t="s">
        <v>68</v>
      </c>
      <c r="U52" s="356"/>
      <c r="V52" s="357"/>
      <c r="W52" s="302" t="s">
        <v>17</v>
      </c>
      <c r="X52" s="303"/>
      <c r="Y52" s="303"/>
      <c r="Z52" s="303"/>
      <c r="AA52" s="303"/>
      <c r="AB52" s="303"/>
      <c r="AC52" s="303"/>
      <c r="AD52" s="304"/>
      <c r="AE52" s="212">
        <v>1</v>
      </c>
      <c r="AF52" s="189">
        <f t="shared" si="5"/>
        <v>30</v>
      </c>
      <c r="AG52" s="189"/>
      <c r="AH52" s="189"/>
      <c r="AI52" s="189"/>
      <c r="AJ52" s="189"/>
      <c r="AK52" s="189"/>
      <c r="AL52" s="189"/>
      <c r="AM52" s="190"/>
      <c r="AN52" s="190"/>
      <c r="AO52" s="191">
        <f t="shared" si="6"/>
        <v>30</v>
      </c>
      <c r="AP52" s="192"/>
      <c r="AQ52" s="193"/>
      <c r="AR52" s="193"/>
      <c r="AS52" s="194"/>
      <c r="AT52" s="195">
        <v>1</v>
      </c>
      <c r="AU52" s="193"/>
      <c r="AV52" s="193"/>
      <c r="AW52" s="194"/>
      <c r="AX52" s="192"/>
      <c r="AY52" s="193"/>
      <c r="AZ52" s="193"/>
      <c r="BA52" s="196"/>
      <c r="BB52" s="186"/>
      <c r="BC52" s="197"/>
      <c r="BD52" s="197"/>
      <c r="BE52" s="198"/>
      <c r="BK52" s="217"/>
    </row>
    <row r="53" spans="1:66" s="17" customFormat="1" ht="67.5" customHeight="1" thickBot="1" x14ac:dyDescent="0.65">
      <c r="B53" s="358" t="s">
        <v>104</v>
      </c>
      <c r="C53" s="359"/>
      <c r="D53" s="359"/>
      <c r="E53" s="359"/>
      <c r="F53" s="359"/>
      <c r="G53" s="359"/>
      <c r="H53" s="359"/>
      <c r="I53" s="359"/>
      <c r="J53" s="359"/>
      <c r="K53" s="359"/>
      <c r="L53" s="359"/>
      <c r="M53" s="359"/>
      <c r="N53" s="359"/>
      <c r="O53" s="359"/>
      <c r="P53" s="359"/>
      <c r="Q53" s="359"/>
      <c r="R53" s="359"/>
      <c r="S53" s="359"/>
      <c r="T53" s="359"/>
      <c r="U53" s="359"/>
      <c r="V53" s="359"/>
      <c r="W53" s="359"/>
      <c r="X53" s="359"/>
      <c r="Y53" s="359"/>
      <c r="Z53" s="359"/>
      <c r="AA53" s="359"/>
      <c r="AB53" s="359"/>
      <c r="AC53" s="359"/>
      <c r="AD53" s="359"/>
      <c r="AE53" s="218">
        <f>SUM(AE51:AE52)</f>
        <v>8</v>
      </c>
      <c r="AF53" s="219">
        <f>SUM(AF51:AF52)</f>
        <v>240</v>
      </c>
      <c r="AG53" s="219">
        <f>SUM(AG51:AG52)</f>
        <v>108</v>
      </c>
      <c r="AH53" s="219">
        <f>SUM(AH51:AH52)</f>
        <v>36</v>
      </c>
      <c r="AI53" s="219"/>
      <c r="AJ53" s="219">
        <f>SUM(AJ51:AJ52)</f>
        <v>18</v>
      </c>
      <c r="AK53" s="219"/>
      <c r="AL53" s="219">
        <f>SUM(AL51:AL52)</f>
        <v>54</v>
      </c>
      <c r="AM53" s="219"/>
      <c r="AN53" s="220"/>
      <c r="AO53" s="218">
        <f>SUM(AO51:AO52)</f>
        <v>132</v>
      </c>
      <c r="AP53" s="154">
        <v>1</v>
      </c>
      <c r="AQ53" s="152"/>
      <c r="AR53" s="152">
        <v>1</v>
      </c>
      <c r="AS53" s="153"/>
      <c r="AT53" s="217">
        <v>1</v>
      </c>
      <c r="AU53" s="216"/>
      <c r="AV53" s="216"/>
      <c r="AW53" s="211"/>
      <c r="AX53" s="217">
        <f>SUM(AX51:AX52)</f>
        <v>6</v>
      </c>
      <c r="AY53" s="216">
        <f>SUM(AY51:AY52)</f>
        <v>2</v>
      </c>
      <c r="AZ53" s="216">
        <f>SUM(AZ51:AZ52)</f>
        <v>1</v>
      </c>
      <c r="BA53" s="211">
        <f>SUM(BA51:BA52)</f>
        <v>3</v>
      </c>
      <c r="BB53" s="217"/>
      <c r="BC53" s="216"/>
      <c r="BD53" s="216"/>
      <c r="BE53" s="211"/>
    </row>
    <row r="54" spans="1:66" s="14" customFormat="1" ht="70.95" customHeight="1" thickBot="1" x14ac:dyDescent="0.9">
      <c r="B54" s="360" t="s">
        <v>73</v>
      </c>
      <c r="C54" s="361"/>
      <c r="D54" s="361"/>
      <c r="E54" s="361"/>
      <c r="F54" s="361"/>
      <c r="G54" s="361"/>
      <c r="H54" s="361"/>
      <c r="I54" s="361"/>
      <c r="J54" s="361"/>
      <c r="K54" s="361"/>
      <c r="L54" s="361"/>
      <c r="M54" s="361"/>
      <c r="N54" s="361"/>
      <c r="O54" s="361"/>
      <c r="P54" s="361"/>
      <c r="Q54" s="361"/>
      <c r="R54" s="361"/>
      <c r="S54" s="361"/>
      <c r="T54" s="361"/>
      <c r="U54" s="361"/>
      <c r="V54" s="361"/>
      <c r="W54" s="361"/>
      <c r="X54" s="361"/>
      <c r="Y54" s="361"/>
      <c r="Z54" s="361"/>
      <c r="AA54" s="361"/>
      <c r="AB54" s="361"/>
      <c r="AC54" s="361"/>
      <c r="AD54" s="362"/>
      <c r="AE54" s="221">
        <f>AE53+AE49</f>
        <v>41</v>
      </c>
      <c r="AF54" s="222">
        <f>AF53+AF49</f>
        <v>1230</v>
      </c>
      <c r="AG54" s="222">
        <f>AG53+AG49</f>
        <v>549</v>
      </c>
      <c r="AH54" s="222">
        <f>AH53+AH49</f>
        <v>234</v>
      </c>
      <c r="AI54" s="222"/>
      <c r="AJ54" s="222">
        <f>AJ53+AJ49</f>
        <v>81</v>
      </c>
      <c r="AK54" s="222"/>
      <c r="AL54" s="222">
        <f>AL53+AL49</f>
        <v>234</v>
      </c>
      <c r="AM54" s="222"/>
      <c r="AN54" s="223"/>
      <c r="AO54" s="221">
        <f>AO53+AO49</f>
        <v>681</v>
      </c>
      <c r="AP54" s="221">
        <f>AP53+AP49</f>
        <v>5</v>
      </c>
      <c r="AQ54" s="222">
        <f>AQ53+AQ49</f>
        <v>4</v>
      </c>
      <c r="AR54" s="222">
        <f>AR53+AR49</f>
        <v>7</v>
      </c>
      <c r="AS54" s="224"/>
      <c r="AT54" s="221">
        <f>AT53+AT49</f>
        <v>2</v>
      </c>
      <c r="AU54" s="222"/>
      <c r="AV54" s="222">
        <f>AV53+AV49</f>
        <v>1</v>
      </c>
      <c r="AW54" s="223"/>
      <c r="AX54" s="221">
        <f t="shared" ref="AX54:BE54" si="7">AX53+AX49</f>
        <v>12.5</v>
      </c>
      <c r="AY54" s="222">
        <f t="shared" si="7"/>
        <v>4.5</v>
      </c>
      <c r="AZ54" s="222">
        <f t="shared" si="7"/>
        <v>1</v>
      </c>
      <c r="BA54" s="223">
        <f t="shared" si="7"/>
        <v>7</v>
      </c>
      <c r="BB54" s="221">
        <f t="shared" si="7"/>
        <v>18</v>
      </c>
      <c r="BC54" s="222">
        <f t="shared" si="7"/>
        <v>8.5</v>
      </c>
      <c r="BD54" s="222">
        <f t="shared" si="7"/>
        <v>3.5</v>
      </c>
      <c r="BE54" s="223">
        <f t="shared" si="7"/>
        <v>6</v>
      </c>
      <c r="BF54" s="18"/>
      <c r="BG54" s="18"/>
      <c r="BH54" s="18"/>
      <c r="BI54" s="18"/>
      <c r="BJ54" s="18" t="s">
        <v>53</v>
      </c>
      <c r="BL54" s="16"/>
      <c r="BM54" s="16"/>
      <c r="BN54" s="16"/>
    </row>
    <row r="55" spans="1:66" s="17" customFormat="1" ht="75" customHeight="1" thickBot="1" x14ac:dyDescent="0.65">
      <c r="B55" s="366" t="s">
        <v>74</v>
      </c>
      <c r="C55" s="367"/>
      <c r="D55" s="367"/>
      <c r="E55" s="367"/>
      <c r="F55" s="367"/>
      <c r="G55" s="367"/>
      <c r="H55" s="367"/>
      <c r="I55" s="367"/>
      <c r="J55" s="367"/>
      <c r="K55" s="367"/>
      <c r="L55" s="367"/>
      <c r="M55" s="367"/>
      <c r="N55" s="367"/>
      <c r="O55" s="367"/>
      <c r="P55" s="367"/>
      <c r="Q55" s="367"/>
      <c r="R55" s="367"/>
      <c r="S55" s="367"/>
      <c r="T55" s="367"/>
      <c r="U55" s="367"/>
      <c r="V55" s="367"/>
      <c r="W55" s="367"/>
      <c r="X55" s="367"/>
      <c r="Y55" s="367"/>
      <c r="Z55" s="367"/>
      <c r="AA55" s="367"/>
      <c r="AB55" s="367"/>
      <c r="AC55" s="367"/>
      <c r="AD55" s="368"/>
      <c r="AE55" s="217">
        <f>AE37+AE54</f>
        <v>60</v>
      </c>
      <c r="AF55" s="216">
        <f>AF37+AF54</f>
        <v>1800</v>
      </c>
      <c r="AG55" s="216">
        <f>AG37+AG54</f>
        <v>864</v>
      </c>
      <c r="AH55" s="216">
        <f>AH37+AH54</f>
        <v>351</v>
      </c>
      <c r="AI55" s="216"/>
      <c r="AJ55" s="216">
        <f>AJ37+AJ54</f>
        <v>243</v>
      </c>
      <c r="AK55" s="216"/>
      <c r="AL55" s="216">
        <f>AL37+AL54</f>
        <v>270</v>
      </c>
      <c r="AM55" s="216"/>
      <c r="AN55" s="211"/>
      <c r="AO55" s="225">
        <f>AO37+AO54</f>
        <v>936</v>
      </c>
      <c r="AP55" s="217">
        <f>AP37+AP54</f>
        <v>6</v>
      </c>
      <c r="AQ55" s="203">
        <f>AQ37+AQ54</f>
        <v>9</v>
      </c>
      <c r="AR55" s="204">
        <f>AR37+AR54</f>
        <v>9</v>
      </c>
      <c r="AS55" s="205"/>
      <c r="AT55" s="217">
        <f>AT37+AT54</f>
        <v>2</v>
      </c>
      <c r="AU55" s="216"/>
      <c r="AV55" s="216">
        <f t="shared" ref="AV55:BE55" si="8">AV37+AV54</f>
        <v>1</v>
      </c>
      <c r="AW55" s="211">
        <f t="shared" si="8"/>
        <v>3</v>
      </c>
      <c r="AX55" s="217">
        <f t="shared" si="8"/>
        <v>24</v>
      </c>
      <c r="AY55" s="216">
        <f t="shared" si="8"/>
        <v>10</v>
      </c>
      <c r="AZ55" s="216">
        <f t="shared" si="8"/>
        <v>6</v>
      </c>
      <c r="BA55" s="211">
        <f t="shared" si="8"/>
        <v>8</v>
      </c>
      <c r="BB55" s="217">
        <f t="shared" si="8"/>
        <v>24</v>
      </c>
      <c r="BC55" s="216">
        <f t="shared" si="8"/>
        <v>9.5</v>
      </c>
      <c r="BD55" s="216">
        <f t="shared" si="8"/>
        <v>7.5</v>
      </c>
      <c r="BE55" s="211">
        <f t="shared" si="8"/>
        <v>7</v>
      </c>
    </row>
    <row r="56" spans="1:66" s="17" customFormat="1" ht="61.8" customHeight="1" x14ac:dyDescent="0.6">
      <c r="B56" s="369"/>
      <c r="C56" s="270"/>
      <c r="D56" s="270"/>
      <c r="E56" s="270"/>
      <c r="F56" s="270"/>
      <c r="G56" s="270"/>
      <c r="H56" s="270"/>
      <c r="I56" s="270"/>
      <c r="J56" s="270"/>
      <c r="K56" s="270"/>
      <c r="L56" s="270"/>
      <c r="M56" s="270"/>
      <c r="N56" s="270"/>
      <c r="O56" s="270"/>
      <c r="P56" s="270"/>
      <c r="Q56" s="270"/>
      <c r="R56" s="270"/>
      <c r="S56" s="270"/>
      <c r="T56" s="270"/>
      <c r="U56" s="349"/>
      <c r="V56" s="349"/>
      <c r="W56" s="272"/>
      <c r="X56" s="272"/>
      <c r="Y56" s="68"/>
      <c r="Z56" s="68"/>
      <c r="AA56" s="69"/>
      <c r="AB56" s="324" t="s">
        <v>75</v>
      </c>
      <c r="AC56" s="325"/>
      <c r="AD56" s="326"/>
      <c r="AE56" s="346" t="s">
        <v>76</v>
      </c>
      <c r="AF56" s="347"/>
      <c r="AG56" s="347"/>
      <c r="AH56" s="347"/>
      <c r="AI56" s="347"/>
      <c r="AJ56" s="347"/>
      <c r="AK56" s="347"/>
      <c r="AL56" s="347"/>
      <c r="AM56" s="347"/>
      <c r="AN56" s="371"/>
      <c r="AO56" s="372"/>
      <c r="AP56" s="70">
        <f>AP55</f>
        <v>6</v>
      </c>
      <c r="AQ56" s="71"/>
      <c r="AR56" s="71"/>
      <c r="AS56" s="72"/>
      <c r="AT56" s="73"/>
      <c r="AU56" s="71"/>
      <c r="AV56" s="71"/>
      <c r="AW56" s="72"/>
      <c r="AX56" s="363">
        <v>3</v>
      </c>
      <c r="AY56" s="364"/>
      <c r="AZ56" s="364"/>
      <c r="BA56" s="365"/>
      <c r="BB56" s="346">
        <v>3</v>
      </c>
      <c r="BC56" s="347"/>
      <c r="BD56" s="347"/>
      <c r="BE56" s="348"/>
    </row>
    <row r="57" spans="1:66" s="17" customFormat="1" ht="52.5" customHeight="1" x14ac:dyDescent="0.6">
      <c r="B57" s="369"/>
      <c r="C57" s="270"/>
      <c r="D57" s="270"/>
      <c r="E57" s="270"/>
      <c r="F57" s="270"/>
      <c r="G57" s="270"/>
      <c r="H57" s="270"/>
      <c r="I57" s="270"/>
      <c r="J57" s="270"/>
      <c r="K57" s="270"/>
      <c r="L57" s="270"/>
      <c r="M57" s="270"/>
      <c r="N57" s="270"/>
      <c r="O57" s="270"/>
      <c r="P57" s="270"/>
      <c r="Q57" s="270"/>
      <c r="R57" s="270"/>
      <c r="S57" s="270"/>
      <c r="T57" s="270"/>
      <c r="U57" s="333"/>
      <c r="V57" s="333"/>
      <c r="W57" s="272"/>
      <c r="X57" s="272"/>
      <c r="Y57" s="68"/>
      <c r="Z57" s="68"/>
      <c r="AA57" s="68"/>
      <c r="AB57" s="327"/>
      <c r="AC57" s="328"/>
      <c r="AD57" s="329"/>
      <c r="AE57" s="313" t="s">
        <v>77</v>
      </c>
      <c r="AF57" s="314"/>
      <c r="AG57" s="314"/>
      <c r="AH57" s="314"/>
      <c r="AI57" s="314"/>
      <c r="AJ57" s="314"/>
      <c r="AK57" s="314"/>
      <c r="AL57" s="314"/>
      <c r="AM57" s="314"/>
      <c r="AN57" s="319"/>
      <c r="AO57" s="320"/>
      <c r="AP57" s="74"/>
      <c r="AQ57" s="75">
        <f>AQ55</f>
        <v>9</v>
      </c>
      <c r="AR57" s="75"/>
      <c r="AS57" s="76"/>
      <c r="AT57" s="77"/>
      <c r="AU57" s="75"/>
      <c r="AV57" s="75"/>
      <c r="AW57" s="76"/>
      <c r="AX57" s="321">
        <v>4</v>
      </c>
      <c r="AY57" s="322"/>
      <c r="AZ57" s="322"/>
      <c r="BA57" s="323"/>
      <c r="BB57" s="313">
        <v>5</v>
      </c>
      <c r="BC57" s="314"/>
      <c r="BD57" s="314"/>
      <c r="BE57" s="315"/>
    </row>
    <row r="58" spans="1:66" s="17" customFormat="1" ht="57.45" customHeight="1" x14ac:dyDescent="0.6">
      <c r="B58" s="369"/>
      <c r="C58" s="270"/>
      <c r="D58" s="270"/>
      <c r="E58" s="270"/>
      <c r="F58" s="270"/>
      <c r="G58" s="270"/>
      <c r="H58" s="270"/>
      <c r="I58" s="270"/>
      <c r="J58" s="270"/>
      <c r="K58" s="270"/>
      <c r="L58" s="270"/>
      <c r="M58" s="270"/>
      <c r="N58" s="270"/>
      <c r="O58" s="270"/>
      <c r="P58" s="270"/>
      <c r="Q58" s="270"/>
      <c r="R58" s="270"/>
      <c r="S58" s="270"/>
      <c r="T58" s="270"/>
      <c r="U58" s="333"/>
      <c r="V58" s="333"/>
      <c r="W58" s="272"/>
      <c r="X58" s="272"/>
      <c r="Y58" s="68"/>
      <c r="Z58" s="68"/>
      <c r="AA58" s="68"/>
      <c r="AB58" s="327"/>
      <c r="AC58" s="328"/>
      <c r="AD58" s="329"/>
      <c r="AE58" s="313" t="s">
        <v>78</v>
      </c>
      <c r="AF58" s="314"/>
      <c r="AG58" s="314"/>
      <c r="AH58" s="314"/>
      <c r="AI58" s="314"/>
      <c r="AJ58" s="314"/>
      <c r="AK58" s="314"/>
      <c r="AL58" s="314"/>
      <c r="AM58" s="314"/>
      <c r="AN58" s="319"/>
      <c r="AO58" s="320"/>
      <c r="AP58" s="74"/>
      <c r="AQ58" s="75"/>
      <c r="AR58" s="75">
        <f>AR55</f>
        <v>9</v>
      </c>
      <c r="AS58" s="76"/>
      <c r="AT58" s="77"/>
      <c r="AU58" s="75"/>
      <c r="AV58" s="75"/>
      <c r="AW58" s="76"/>
      <c r="AX58" s="321">
        <v>4</v>
      </c>
      <c r="AY58" s="322"/>
      <c r="AZ58" s="322"/>
      <c r="BA58" s="323"/>
      <c r="BB58" s="313">
        <v>5</v>
      </c>
      <c r="BC58" s="314"/>
      <c r="BD58" s="314"/>
      <c r="BE58" s="315"/>
      <c r="BJ58" s="17" t="s">
        <v>53</v>
      </c>
    </row>
    <row r="59" spans="1:66" s="17" customFormat="1" ht="55.05" customHeight="1" x14ac:dyDescent="0.6">
      <c r="A59" s="17" t="s">
        <v>53</v>
      </c>
      <c r="B59" s="369"/>
      <c r="C59" s="270"/>
      <c r="D59" s="270"/>
      <c r="E59" s="270"/>
      <c r="F59" s="270"/>
      <c r="G59" s="270"/>
      <c r="H59" s="270"/>
      <c r="I59" s="270"/>
      <c r="J59" s="270"/>
      <c r="K59" s="270"/>
      <c r="L59" s="270"/>
      <c r="M59" s="270"/>
      <c r="N59" s="270"/>
      <c r="O59" s="270"/>
      <c r="P59" s="270"/>
      <c r="Q59" s="270"/>
      <c r="R59" s="270"/>
      <c r="S59" s="270"/>
      <c r="T59" s="335" t="s">
        <v>79</v>
      </c>
      <c r="U59" s="337"/>
      <c r="V59" s="337"/>
      <c r="W59" s="272"/>
      <c r="X59" s="272"/>
      <c r="Y59" s="68"/>
      <c r="Z59" s="68"/>
      <c r="AA59" s="68"/>
      <c r="AB59" s="327"/>
      <c r="AC59" s="328"/>
      <c r="AD59" s="329"/>
      <c r="AE59" s="313" t="s">
        <v>80</v>
      </c>
      <c r="AF59" s="314"/>
      <c r="AG59" s="314"/>
      <c r="AH59" s="314"/>
      <c r="AI59" s="314"/>
      <c r="AJ59" s="314"/>
      <c r="AK59" s="314"/>
      <c r="AL59" s="314"/>
      <c r="AM59" s="314"/>
      <c r="AN59" s="319"/>
      <c r="AO59" s="320"/>
      <c r="AP59" s="74"/>
      <c r="AQ59" s="75"/>
      <c r="AR59" s="75"/>
      <c r="AS59" s="76"/>
      <c r="AT59" s="77"/>
      <c r="AU59" s="75"/>
      <c r="AV59" s="75"/>
      <c r="AW59" s="76"/>
      <c r="AX59" s="321"/>
      <c r="AY59" s="322"/>
      <c r="AZ59" s="322"/>
      <c r="BA59" s="323"/>
      <c r="BB59" s="313"/>
      <c r="BC59" s="314"/>
      <c r="BD59" s="314"/>
      <c r="BE59" s="315"/>
    </row>
    <row r="60" spans="1:66" s="17" customFormat="1" ht="62.55" customHeight="1" x14ac:dyDescent="0.75">
      <c r="B60" s="369"/>
      <c r="C60" s="270"/>
      <c r="D60" s="270"/>
      <c r="E60" s="270"/>
      <c r="F60" s="270"/>
      <c r="G60" s="270"/>
      <c r="H60" s="270"/>
      <c r="I60" s="270"/>
      <c r="J60" s="270"/>
      <c r="K60" s="270"/>
      <c r="L60" s="270"/>
      <c r="M60" s="270"/>
      <c r="N60" s="270"/>
      <c r="O60" s="270"/>
      <c r="P60" s="270"/>
      <c r="Q60" s="270"/>
      <c r="R60" s="270"/>
      <c r="S60" s="270"/>
      <c r="T60" s="335" t="s">
        <v>81</v>
      </c>
      <c r="U60" s="336"/>
      <c r="V60" s="337"/>
      <c r="W60" s="272"/>
      <c r="X60" s="272"/>
      <c r="Y60" s="78"/>
      <c r="Z60" s="78"/>
      <c r="AA60" s="78"/>
      <c r="AB60" s="327"/>
      <c r="AC60" s="328"/>
      <c r="AD60" s="329"/>
      <c r="AE60" s="313" t="s">
        <v>82</v>
      </c>
      <c r="AF60" s="314"/>
      <c r="AG60" s="314"/>
      <c r="AH60" s="314"/>
      <c r="AI60" s="314"/>
      <c r="AJ60" s="314"/>
      <c r="AK60" s="314"/>
      <c r="AL60" s="314"/>
      <c r="AM60" s="314"/>
      <c r="AN60" s="319"/>
      <c r="AO60" s="320"/>
      <c r="AP60" s="74"/>
      <c r="AQ60" s="75"/>
      <c r="AR60" s="75"/>
      <c r="AS60" s="76"/>
      <c r="AT60" s="77">
        <f>AT55</f>
        <v>2</v>
      </c>
      <c r="AU60" s="75"/>
      <c r="AV60" s="75"/>
      <c r="AW60" s="76"/>
      <c r="AX60" s="321">
        <v>1</v>
      </c>
      <c r="AY60" s="322"/>
      <c r="AZ60" s="322"/>
      <c r="BA60" s="323"/>
      <c r="BB60" s="313">
        <v>1</v>
      </c>
      <c r="BC60" s="314"/>
      <c r="BD60" s="314"/>
      <c r="BE60" s="315"/>
    </row>
    <row r="61" spans="1:66" s="17" customFormat="1" ht="49.95" customHeight="1" x14ac:dyDescent="0.6">
      <c r="B61" s="369"/>
      <c r="C61" s="270"/>
      <c r="D61" s="270"/>
      <c r="E61" s="270"/>
      <c r="F61" s="270"/>
      <c r="G61" s="270"/>
      <c r="H61" s="270"/>
      <c r="I61" s="270"/>
      <c r="J61" s="270"/>
      <c r="K61" s="270"/>
      <c r="L61" s="270"/>
      <c r="M61" s="270"/>
      <c r="N61" s="270"/>
      <c r="O61" s="270"/>
      <c r="P61" s="270"/>
      <c r="Q61" s="270"/>
      <c r="R61" s="270"/>
      <c r="S61" s="270"/>
      <c r="T61" s="334" t="s">
        <v>83</v>
      </c>
      <c r="U61" s="336"/>
      <c r="V61" s="337"/>
      <c r="W61" s="272"/>
      <c r="X61" s="272"/>
      <c r="Y61" s="68"/>
      <c r="Z61" s="68"/>
      <c r="AA61" s="68"/>
      <c r="AB61" s="327"/>
      <c r="AC61" s="328"/>
      <c r="AD61" s="329"/>
      <c r="AE61" s="313" t="s">
        <v>35</v>
      </c>
      <c r="AF61" s="314"/>
      <c r="AG61" s="314"/>
      <c r="AH61" s="314"/>
      <c r="AI61" s="314"/>
      <c r="AJ61" s="314"/>
      <c r="AK61" s="314"/>
      <c r="AL61" s="314"/>
      <c r="AM61" s="314"/>
      <c r="AN61" s="319"/>
      <c r="AO61" s="320"/>
      <c r="AP61" s="74"/>
      <c r="AQ61" s="75"/>
      <c r="AR61" s="75"/>
      <c r="AS61" s="76"/>
      <c r="AT61" s="77"/>
      <c r="AU61" s="75"/>
      <c r="AV61" s="75"/>
      <c r="AW61" s="76"/>
      <c r="AX61" s="321"/>
      <c r="AY61" s="322"/>
      <c r="AZ61" s="322"/>
      <c r="BA61" s="323"/>
      <c r="BB61" s="313"/>
      <c r="BC61" s="314"/>
      <c r="BD61" s="314"/>
      <c r="BE61" s="315"/>
    </row>
    <row r="62" spans="1:66" s="17" customFormat="1" ht="55.05" customHeight="1" x14ac:dyDescent="0.6">
      <c r="B62" s="369"/>
      <c r="C62" s="270"/>
      <c r="D62" s="270"/>
      <c r="E62" s="270"/>
      <c r="F62" s="270"/>
      <c r="G62" s="270"/>
      <c r="H62" s="270"/>
      <c r="I62" s="270"/>
      <c r="J62" s="270"/>
      <c r="K62" s="270"/>
      <c r="L62" s="270"/>
      <c r="M62" s="270"/>
      <c r="N62" s="270"/>
      <c r="O62" s="270"/>
      <c r="P62" s="270"/>
      <c r="Q62" s="270"/>
      <c r="R62" s="270"/>
      <c r="S62" s="270"/>
      <c r="T62" s="334" t="s">
        <v>84</v>
      </c>
      <c r="U62" s="334"/>
      <c r="V62" s="98"/>
      <c r="W62" s="272"/>
      <c r="X62" s="272"/>
      <c r="Y62" s="68"/>
      <c r="Z62" s="68"/>
      <c r="AA62" s="68"/>
      <c r="AB62" s="327"/>
      <c r="AC62" s="328"/>
      <c r="AD62" s="329"/>
      <c r="AE62" s="370" t="s">
        <v>36</v>
      </c>
      <c r="AF62" s="314"/>
      <c r="AG62" s="314"/>
      <c r="AH62" s="314"/>
      <c r="AI62" s="314"/>
      <c r="AJ62" s="314"/>
      <c r="AK62" s="314"/>
      <c r="AL62" s="314"/>
      <c r="AM62" s="314"/>
      <c r="AN62" s="319"/>
      <c r="AO62" s="320"/>
      <c r="AP62" s="74"/>
      <c r="AQ62" s="75"/>
      <c r="AR62" s="75"/>
      <c r="AS62" s="76"/>
      <c r="AT62" s="77"/>
      <c r="AU62" s="75"/>
      <c r="AV62" s="75">
        <f>AV55</f>
        <v>1</v>
      </c>
      <c r="AW62" s="76"/>
      <c r="AX62" s="321"/>
      <c r="AY62" s="322"/>
      <c r="AZ62" s="322"/>
      <c r="BA62" s="323"/>
      <c r="BB62" s="313">
        <v>1</v>
      </c>
      <c r="BC62" s="314"/>
      <c r="BD62" s="314"/>
      <c r="BE62" s="315"/>
    </row>
    <row r="63" spans="1:66" s="17" customFormat="1" ht="62.55" customHeight="1" thickBot="1" x14ac:dyDescent="0.65">
      <c r="B63" s="369"/>
      <c r="C63" s="270"/>
      <c r="D63" s="270"/>
      <c r="E63" s="270"/>
      <c r="F63" s="270"/>
      <c r="G63" s="270"/>
      <c r="H63" s="270"/>
      <c r="I63" s="270"/>
      <c r="J63" s="270"/>
      <c r="K63" s="270"/>
      <c r="L63" s="270"/>
      <c r="M63" s="270"/>
      <c r="N63" s="270"/>
      <c r="O63" s="270"/>
      <c r="P63" s="270"/>
      <c r="Q63" s="270"/>
      <c r="R63" s="270"/>
      <c r="S63" s="270"/>
      <c r="T63" s="334" t="s">
        <v>85</v>
      </c>
      <c r="U63" s="338"/>
      <c r="V63" s="338"/>
      <c r="W63" s="272"/>
      <c r="X63" s="272"/>
      <c r="Y63" s="68"/>
      <c r="Z63" s="68"/>
      <c r="AA63" s="68"/>
      <c r="AB63" s="330"/>
      <c r="AC63" s="331"/>
      <c r="AD63" s="332"/>
      <c r="AE63" s="316" t="s">
        <v>86</v>
      </c>
      <c r="AF63" s="317"/>
      <c r="AG63" s="317"/>
      <c r="AH63" s="317"/>
      <c r="AI63" s="317"/>
      <c r="AJ63" s="317"/>
      <c r="AK63" s="317"/>
      <c r="AL63" s="317"/>
      <c r="AM63" s="317"/>
      <c r="AN63" s="344"/>
      <c r="AO63" s="345"/>
      <c r="AP63" s="79"/>
      <c r="AQ63" s="80"/>
      <c r="AR63" s="80"/>
      <c r="AS63" s="81"/>
      <c r="AT63" s="82"/>
      <c r="AU63" s="80"/>
      <c r="AV63" s="80"/>
      <c r="AW63" s="81">
        <f>AW55</f>
        <v>3</v>
      </c>
      <c r="AX63" s="373">
        <v>2</v>
      </c>
      <c r="AY63" s="374"/>
      <c r="AZ63" s="374"/>
      <c r="BA63" s="375"/>
      <c r="BB63" s="316"/>
      <c r="BC63" s="317"/>
      <c r="BD63" s="317"/>
      <c r="BE63" s="318"/>
    </row>
    <row r="64" spans="1:66" s="17" customFormat="1" ht="40.049999999999997" customHeight="1" x14ac:dyDescent="0.6"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339"/>
      <c r="U64" s="339"/>
      <c r="V64" s="339"/>
      <c r="W64" s="272"/>
      <c r="X64" s="272"/>
      <c r="Y64" s="68"/>
      <c r="Z64" s="68"/>
      <c r="AA64" s="68"/>
      <c r="AB64" s="271"/>
      <c r="AC64" s="271"/>
      <c r="AD64" s="300"/>
      <c r="AE64" s="301"/>
      <c r="AF64" s="301"/>
      <c r="AG64" s="301"/>
      <c r="AH64" s="301"/>
      <c r="AI64" s="301"/>
      <c r="AJ64" s="301"/>
      <c r="AK64" s="301"/>
      <c r="AL64" s="301"/>
      <c r="AM64" s="301"/>
      <c r="AN64" s="300"/>
      <c r="AO64" s="300"/>
      <c r="AP64" s="271"/>
      <c r="AQ64" s="271"/>
      <c r="AR64" s="271"/>
      <c r="AS64" s="271"/>
      <c r="AT64" s="271"/>
      <c r="AU64" s="271"/>
      <c r="AV64" s="271"/>
      <c r="AW64" s="271"/>
      <c r="AX64" s="271"/>
      <c r="AY64" s="271"/>
      <c r="AZ64" s="271"/>
      <c r="BA64" s="271"/>
      <c r="BB64" s="301"/>
      <c r="BC64" s="301"/>
      <c r="BD64" s="301"/>
      <c r="BE64" s="301"/>
    </row>
    <row r="65" spans="2:57" s="17" customFormat="1" ht="28.8" customHeight="1" x14ac:dyDescent="0.6">
      <c r="B65" s="226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7"/>
      <c r="U65" s="227"/>
      <c r="V65" s="299"/>
      <c r="W65" s="228"/>
      <c r="X65" s="229"/>
      <c r="Y65" s="229"/>
      <c r="Z65" s="229"/>
      <c r="AA65" s="229"/>
      <c r="AB65" s="229"/>
      <c r="AC65" s="229"/>
      <c r="AD65" s="229"/>
      <c r="AE65" s="230"/>
      <c r="AF65" s="230"/>
      <c r="AG65" s="230"/>
      <c r="AH65" s="230"/>
      <c r="AI65" s="230"/>
      <c r="AJ65" s="230"/>
      <c r="AK65" s="230"/>
      <c r="AL65" s="230"/>
      <c r="AM65" s="230"/>
      <c r="AN65" s="230"/>
      <c r="AO65" s="230"/>
      <c r="AP65" s="231"/>
      <c r="AQ65" s="231"/>
      <c r="AR65" s="231"/>
      <c r="AS65" s="231"/>
      <c r="AT65" s="231"/>
      <c r="AU65" s="231"/>
      <c r="AV65" s="231"/>
      <c r="AW65" s="231"/>
      <c r="AX65" s="231"/>
      <c r="AY65" s="231"/>
      <c r="AZ65" s="231"/>
      <c r="BA65" s="231"/>
      <c r="BB65" s="226"/>
      <c r="BC65" s="226"/>
      <c r="BD65" s="226"/>
      <c r="BE65" s="226"/>
    </row>
    <row r="66" spans="2:57" s="24" customFormat="1" ht="68.55" customHeight="1" x14ac:dyDescent="0.7"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6"/>
      <c r="V66" s="87"/>
      <c r="W66" s="87"/>
      <c r="X66" s="87"/>
      <c r="Y66" s="88"/>
      <c r="Z66" s="88"/>
      <c r="AA66" s="88"/>
      <c r="AB66" s="88"/>
      <c r="AC66" s="88"/>
      <c r="AD66" s="88"/>
      <c r="AE66" s="88"/>
      <c r="AF66" s="88"/>
      <c r="AG66" s="342" t="s">
        <v>118</v>
      </c>
      <c r="AH66" s="343"/>
      <c r="AI66" s="343"/>
      <c r="AJ66" s="343"/>
      <c r="AK66" s="343"/>
      <c r="AL66" s="343"/>
      <c r="AM66" s="343"/>
      <c r="AN66" s="343"/>
      <c r="AO66" s="343"/>
      <c r="AP66" s="343"/>
      <c r="AQ66" s="343"/>
      <c r="AR66" s="343"/>
      <c r="AS66" s="343"/>
      <c r="AT66" s="343"/>
      <c r="AU66" s="343"/>
      <c r="AV66" s="343"/>
      <c r="AW66" s="343"/>
      <c r="AX66" s="343"/>
      <c r="AY66" s="343"/>
      <c r="AZ66" s="343"/>
      <c r="BA66" s="343"/>
      <c r="BB66" s="343"/>
      <c r="BC66" s="343"/>
      <c r="BD66" s="343"/>
      <c r="BE66" s="273"/>
    </row>
    <row r="67" spans="2:57" s="24" customFormat="1" ht="49.95" customHeight="1" x14ac:dyDescent="0.75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9"/>
      <c r="V67" s="90"/>
      <c r="W67" s="90"/>
      <c r="X67" s="90"/>
      <c r="Y67" s="88"/>
      <c r="Z67" s="88"/>
      <c r="AA67" s="91"/>
      <c r="AB67" s="88"/>
      <c r="AC67" s="88"/>
      <c r="AD67" s="88"/>
      <c r="AE67" s="90"/>
      <c r="AF67" s="88"/>
      <c r="AG67" s="88"/>
      <c r="AH67" s="88"/>
      <c r="AI67" s="88"/>
      <c r="AJ67" s="88"/>
      <c r="AK67" s="88"/>
      <c r="AL67" s="88"/>
      <c r="AM67" s="90"/>
      <c r="AN67" s="88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</row>
    <row r="68" spans="2:57" s="24" customFormat="1" ht="25.05" customHeight="1" x14ac:dyDescent="0.75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9"/>
      <c r="V68" s="93"/>
      <c r="W68" s="93"/>
      <c r="X68" s="93"/>
      <c r="Y68" s="93"/>
      <c r="Z68" s="94"/>
      <c r="AA68" s="95"/>
      <c r="AB68" s="94"/>
      <c r="AC68" s="96"/>
      <c r="AD68" s="96"/>
      <c r="AE68" s="96"/>
      <c r="AF68" s="96"/>
      <c r="AG68" s="96"/>
      <c r="AH68" s="312" t="s">
        <v>87</v>
      </c>
      <c r="AI68" s="312"/>
      <c r="AJ68" s="312"/>
      <c r="AK68" s="312"/>
      <c r="AL68" s="312"/>
      <c r="AM68" s="312"/>
      <c r="AN68" s="312"/>
      <c r="AO68" s="312"/>
      <c r="AP68" s="312"/>
      <c r="AQ68" s="85"/>
      <c r="AR68" s="97"/>
      <c r="AS68" s="85"/>
      <c r="AT68" s="97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</row>
    <row r="69" spans="2:57" s="99" customFormat="1" ht="56.55" customHeight="1" x14ac:dyDescent="0.95">
      <c r="U69" s="232"/>
      <c r="V69" s="233" t="s">
        <v>88</v>
      </c>
      <c r="W69" s="234"/>
      <c r="X69" s="235"/>
      <c r="Y69" s="236"/>
      <c r="Z69" s="236"/>
      <c r="AA69" s="340" t="s">
        <v>105</v>
      </c>
      <c r="AB69" s="341"/>
      <c r="AC69" s="341"/>
      <c r="AD69" s="341"/>
      <c r="AE69" s="237"/>
      <c r="AF69" s="238"/>
      <c r="AH69" s="312"/>
      <c r="AI69" s="312"/>
      <c r="AJ69" s="312"/>
      <c r="AK69" s="312"/>
      <c r="AL69" s="312"/>
      <c r="AM69" s="312"/>
      <c r="AN69" s="312"/>
      <c r="AO69" s="312"/>
      <c r="AP69" s="312"/>
      <c r="AR69" s="235"/>
      <c r="AS69" s="235"/>
      <c r="AT69" s="236"/>
      <c r="AU69" s="239" t="s">
        <v>90</v>
      </c>
      <c r="AV69" s="240"/>
      <c r="AW69" s="240"/>
      <c r="AX69" s="241"/>
      <c r="AY69" s="240"/>
      <c r="AZ69" s="238" t="s">
        <v>89</v>
      </c>
      <c r="BA69" s="238"/>
      <c r="BB69" s="113"/>
    </row>
    <row r="70" spans="2:57" s="30" customFormat="1" ht="38.25" customHeight="1" x14ac:dyDescent="0.4"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33"/>
      <c r="V70" s="34"/>
      <c r="W70" s="31"/>
      <c r="X70" s="35"/>
      <c r="Y70" s="36" t="s">
        <v>91</v>
      </c>
      <c r="AA70" s="37"/>
      <c r="AB70" s="38" t="s">
        <v>92</v>
      </c>
      <c r="AC70" s="39"/>
      <c r="AD70" s="39"/>
      <c r="AE70" s="39"/>
      <c r="AF70" s="39"/>
      <c r="AH70" s="40"/>
      <c r="AS70" s="36" t="s">
        <v>91</v>
      </c>
      <c r="AU70" s="37"/>
      <c r="AW70" s="38" t="s">
        <v>92</v>
      </c>
      <c r="AX70" s="39"/>
      <c r="AY70" s="39"/>
      <c r="AZ70" s="39"/>
      <c r="BA70" s="39"/>
    </row>
    <row r="71" spans="2:57" s="24" customFormat="1" ht="25.05" customHeight="1" x14ac:dyDescent="0.6">
      <c r="B71" s="41"/>
      <c r="U71" s="42"/>
      <c r="V71" s="43"/>
      <c r="W71" s="44"/>
      <c r="X71" s="45"/>
      <c r="Y71" s="45"/>
      <c r="Z71" s="45"/>
      <c r="AA71" s="35"/>
      <c r="AB71" s="35"/>
      <c r="AC71" s="35"/>
      <c r="AD71" s="35"/>
      <c r="AE71" s="37"/>
      <c r="AF71" s="46"/>
      <c r="AH71" s="26"/>
      <c r="AI71" s="26"/>
      <c r="AJ71" s="26"/>
      <c r="AK71" s="26"/>
      <c r="AL71" s="26"/>
      <c r="AM71" s="26"/>
      <c r="AN71" s="26"/>
      <c r="AO71" s="43"/>
      <c r="AP71" s="43"/>
      <c r="AQ71" s="43"/>
      <c r="AS71" s="43"/>
      <c r="AT71" s="43"/>
      <c r="AU71" s="47"/>
      <c r="AV71" s="47"/>
      <c r="AW71" s="48"/>
      <c r="AX71" s="47"/>
      <c r="AY71" s="47"/>
      <c r="AZ71" s="49"/>
      <c r="BA71" s="49"/>
    </row>
    <row r="72" spans="2:57" s="24" customFormat="1" ht="25.05" customHeight="1" x14ac:dyDescent="0.4">
      <c r="U72" s="27"/>
      <c r="V72" s="34"/>
      <c r="W72" s="31"/>
      <c r="X72" s="50"/>
      <c r="Y72" s="35"/>
      <c r="Z72" s="35"/>
      <c r="AA72" s="32"/>
      <c r="AB72" s="51"/>
      <c r="AC72" s="46"/>
      <c r="AD72" s="32"/>
      <c r="AE72" s="49"/>
      <c r="AF72" s="32"/>
      <c r="AH72" s="26"/>
      <c r="AI72" s="26"/>
      <c r="AJ72" s="26"/>
      <c r="AK72" s="26"/>
      <c r="AL72" s="26"/>
      <c r="AM72" s="28"/>
      <c r="AN72" s="26"/>
      <c r="AO72" s="52"/>
      <c r="AP72" s="31"/>
      <c r="AQ72" s="31"/>
      <c r="AR72" s="43"/>
      <c r="AS72" s="43"/>
      <c r="AT72" s="35"/>
      <c r="AU72" s="32"/>
      <c r="AV72" s="46"/>
      <c r="AW72" s="46"/>
      <c r="AX72" s="49"/>
      <c r="AY72" s="46"/>
      <c r="AZ72" s="32"/>
      <c r="BA72" s="32"/>
    </row>
    <row r="73" spans="2:57" s="24" customFormat="1" ht="36.75" customHeight="1" x14ac:dyDescent="0.6">
      <c r="B73" s="17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4"/>
      <c r="W73" s="55"/>
      <c r="X73" s="56"/>
      <c r="Y73" s="57"/>
      <c r="Z73" s="53"/>
      <c r="AA73" s="58"/>
      <c r="AB73" s="38"/>
      <c r="AC73" s="44"/>
      <c r="AE73" s="39"/>
      <c r="AF73" s="44"/>
      <c r="AH73" s="6"/>
      <c r="AI73" s="6"/>
      <c r="AJ73" s="6"/>
      <c r="AK73" s="6"/>
      <c r="AL73" s="6"/>
      <c r="AM73" s="6"/>
      <c r="AN73" s="6"/>
      <c r="AO73" s="6"/>
      <c r="AP73" s="1"/>
      <c r="AQ73" s="59"/>
      <c r="AS73" s="36"/>
      <c r="AU73" s="37"/>
      <c r="AV73" s="30"/>
      <c r="AW73" s="38"/>
      <c r="AX73" s="39"/>
      <c r="AY73" s="39"/>
      <c r="AZ73" s="39"/>
      <c r="BA73" s="39"/>
    </row>
    <row r="74" spans="2:57" s="24" customFormat="1" ht="14.25" customHeight="1" x14ac:dyDescent="0.25">
      <c r="V74" s="28"/>
      <c r="W74" s="28"/>
      <c r="X74" s="28"/>
      <c r="Y74" s="60"/>
      <c r="Z74" s="60"/>
      <c r="AA74" s="60"/>
      <c r="AB74" s="60"/>
      <c r="AC74" s="60"/>
      <c r="AD74" s="60"/>
      <c r="AE74" s="61"/>
      <c r="AF74" s="61"/>
      <c r="AG74" s="61"/>
      <c r="AQ74" s="61"/>
      <c r="AR74" s="61"/>
      <c r="AS74" s="28"/>
      <c r="AT74" s="28"/>
      <c r="AU74" s="28"/>
      <c r="AV74" s="28"/>
      <c r="AW74" s="28"/>
      <c r="AX74" s="28"/>
      <c r="AY74" s="28"/>
      <c r="AZ74" s="28"/>
      <c r="BA74" s="28"/>
    </row>
    <row r="75" spans="2:57" s="24" customFormat="1" ht="18" customHeight="1" x14ac:dyDescent="0.25">
      <c r="U75" s="62"/>
      <c r="V75" s="13"/>
      <c r="W75" s="63"/>
      <c r="X75" s="64"/>
      <c r="Y75" s="60"/>
      <c r="Z75" s="60"/>
      <c r="AA75" s="60"/>
      <c r="AB75" s="60"/>
      <c r="AC75" s="60"/>
      <c r="AD75" s="60"/>
      <c r="AE75" s="26"/>
      <c r="AF75" s="61"/>
      <c r="AG75" s="61"/>
      <c r="AQ75" s="61"/>
      <c r="AR75" s="61"/>
      <c r="AS75" s="28"/>
      <c r="AT75" s="7"/>
      <c r="AU75" s="7"/>
      <c r="AV75" s="7"/>
      <c r="AW75" s="7"/>
      <c r="AX75" s="7"/>
      <c r="AY75" s="7"/>
      <c r="AZ75" s="28"/>
      <c r="BA75" s="28"/>
    </row>
    <row r="76" spans="2:57" s="24" customFormat="1" ht="13.8" x14ac:dyDescent="0.25">
      <c r="U76" s="27"/>
      <c r="Y76" s="65"/>
      <c r="Z76" s="65"/>
      <c r="AA76" s="29"/>
      <c r="AB76" s="65"/>
      <c r="AC76" s="65"/>
      <c r="AD76" s="65"/>
      <c r="AF76" s="29"/>
      <c r="AG76" s="29"/>
      <c r="AH76" s="65"/>
      <c r="AI76" s="65"/>
      <c r="AJ76" s="65"/>
      <c r="AK76" s="65"/>
      <c r="AL76" s="65"/>
      <c r="AN76" s="65"/>
      <c r="AO76" s="65"/>
      <c r="AS76" s="1"/>
      <c r="AT76" s="1"/>
      <c r="AU76" s="1"/>
      <c r="AV76" s="1"/>
      <c r="AW76" s="1"/>
      <c r="AX76" s="1"/>
      <c r="AY76" s="1"/>
    </row>
    <row r="77" spans="2:57" x14ac:dyDescent="0.25">
      <c r="U77" s="1"/>
      <c r="V77" s="66"/>
      <c r="W77" s="1"/>
      <c r="X77" s="66"/>
      <c r="Y77" s="1"/>
      <c r="Z77" s="1"/>
      <c r="AA77" s="1"/>
      <c r="AB77" s="1"/>
      <c r="AC77" s="1"/>
      <c r="AD77" s="1"/>
    </row>
    <row r="82" spans="27:27" x14ac:dyDescent="0.25">
      <c r="AA82" s="5" t="s">
        <v>93</v>
      </c>
    </row>
    <row r="83" spans="27:27" x14ac:dyDescent="0.25">
      <c r="AA83" s="5" t="s">
        <v>93</v>
      </c>
    </row>
    <row r="84" spans="27:27" x14ac:dyDescent="0.25">
      <c r="AA84" s="5" t="s">
        <v>93</v>
      </c>
    </row>
    <row r="85" spans="27:27" x14ac:dyDescent="0.25">
      <c r="AA85" s="5" t="s">
        <v>93</v>
      </c>
    </row>
    <row r="86" spans="27:27" x14ac:dyDescent="0.25">
      <c r="AA86" s="5" t="s">
        <v>93</v>
      </c>
    </row>
  </sheetData>
  <mergeCells count="147">
    <mergeCell ref="AR17:AR20"/>
    <mergeCell ref="AX18:BA18"/>
    <mergeCell ref="AX15:BE15"/>
    <mergeCell ref="AW17:AW20"/>
    <mergeCell ref="AV17:AV20"/>
    <mergeCell ref="AH17:AN17"/>
    <mergeCell ref="AX16:BE16"/>
    <mergeCell ref="AN18:AN20"/>
    <mergeCell ref="BB7:BF7"/>
    <mergeCell ref="BB8:BE8"/>
    <mergeCell ref="B3:BA3"/>
    <mergeCell ref="B5:BA5"/>
    <mergeCell ref="W6:AL6"/>
    <mergeCell ref="T7:U7"/>
    <mergeCell ref="X7:AJ7"/>
    <mergeCell ref="AG17:AG20"/>
    <mergeCell ref="W11:AB11"/>
    <mergeCell ref="B14:B20"/>
    <mergeCell ref="W14:AD20"/>
    <mergeCell ref="AE14:AF16"/>
    <mergeCell ref="AG14:AN16"/>
    <mergeCell ref="AO14:AO20"/>
    <mergeCell ref="AJ18:AK19"/>
    <mergeCell ref="AH18:AI19"/>
    <mergeCell ref="T9:V9"/>
    <mergeCell ref="T8:U8"/>
    <mergeCell ref="W9:AC10"/>
    <mergeCell ref="AD9:AP9"/>
    <mergeCell ref="AZ10:BF11"/>
    <mergeCell ref="W8:AB8"/>
    <mergeCell ref="T12:V12"/>
    <mergeCell ref="W12:Z12"/>
    <mergeCell ref="B32:BE32"/>
    <mergeCell ref="AF17:AF20"/>
    <mergeCell ref="AP17:AP20"/>
    <mergeCell ref="AD8:AI8"/>
    <mergeCell ref="AQ17:AQ20"/>
    <mergeCell ref="BB17:BE17"/>
    <mergeCell ref="BB19:BB20"/>
    <mergeCell ref="BB18:BE18"/>
    <mergeCell ref="AE17:AE20"/>
    <mergeCell ref="T21:V21"/>
    <mergeCell ref="W21:AD21"/>
    <mergeCell ref="BC19:BE19"/>
    <mergeCell ref="AX17:BA17"/>
    <mergeCell ref="AS17:AS20"/>
    <mergeCell ref="AT17:AT20"/>
    <mergeCell ref="AU17:AU20"/>
    <mergeCell ref="AX19:AX20"/>
    <mergeCell ref="AL18:AM19"/>
    <mergeCell ref="BB9:BE9"/>
    <mergeCell ref="AD12:AS12"/>
    <mergeCell ref="AD11:AF11"/>
    <mergeCell ref="AP14:AW16"/>
    <mergeCell ref="AY19:BA19"/>
    <mergeCell ref="AX14:BE14"/>
    <mergeCell ref="T40:V40"/>
    <mergeCell ref="W40:AD40"/>
    <mergeCell ref="T14:V20"/>
    <mergeCell ref="W26:AD26"/>
    <mergeCell ref="B27:AD27"/>
    <mergeCell ref="B37:AD37"/>
    <mergeCell ref="B38:BE38"/>
    <mergeCell ref="B39:BE39"/>
    <mergeCell ref="T35:V35"/>
    <mergeCell ref="W35:AD35"/>
    <mergeCell ref="B36:AD36"/>
    <mergeCell ref="T34:V34"/>
    <mergeCell ref="B22:BE22"/>
    <mergeCell ref="B23:BE23"/>
    <mergeCell ref="T26:V26"/>
    <mergeCell ref="W34:AD34"/>
    <mergeCell ref="T33:V33"/>
    <mergeCell ref="W33:AD33"/>
    <mergeCell ref="B28:BE28"/>
    <mergeCell ref="T29:V29"/>
    <mergeCell ref="W29:AD29"/>
    <mergeCell ref="T30:V30"/>
    <mergeCell ref="W30:AD30"/>
    <mergeCell ref="B31:AD31"/>
    <mergeCell ref="T41:V41"/>
    <mergeCell ref="T43:V43"/>
    <mergeCell ref="W43:AD43"/>
    <mergeCell ref="T51:V51"/>
    <mergeCell ref="W51:AD51"/>
    <mergeCell ref="B49:AD49"/>
    <mergeCell ref="B50:BE50"/>
    <mergeCell ref="T52:V52"/>
    <mergeCell ref="W52:AD52"/>
    <mergeCell ref="T45:V45"/>
    <mergeCell ref="AD10:AT10"/>
    <mergeCell ref="T24:V24"/>
    <mergeCell ref="W24:AD24"/>
    <mergeCell ref="T25:V25"/>
    <mergeCell ref="W25:AD25"/>
    <mergeCell ref="B53:AD53"/>
    <mergeCell ref="B54:AD54"/>
    <mergeCell ref="AX56:BA56"/>
    <mergeCell ref="B55:AD55"/>
    <mergeCell ref="B56:B63"/>
    <mergeCell ref="AE58:AO58"/>
    <mergeCell ref="AX58:BA58"/>
    <mergeCell ref="AE62:AO62"/>
    <mergeCell ref="AX62:BA62"/>
    <mergeCell ref="AE56:AO56"/>
    <mergeCell ref="AX63:BA63"/>
    <mergeCell ref="U57:V57"/>
    <mergeCell ref="AE57:AO57"/>
    <mergeCell ref="AX57:BA57"/>
    <mergeCell ref="T44:V44"/>
    <mergeCell ref="W41:AD41"/>
    <mergeCell ref="T42:V42"/>
    <mergeCell ref="W42:AD42"/>
    <mergeCell ref="W44:AD44"/>
    <mergeCell ref="AE63:AO63"/>
    <mergeCell ref="BB56:BE56"/>
    <mergeCell ref="BB57:BE57"/>
    <mergeCell ref="U56:V56"/>
    <mergeCell ref="BB58:BE58"/>
    <mergeCell ref="AE59:AO59"/>
    <mergeCell ref="AX59:BA59"/>
    <mergeCell ref="BB60:BE60"/>
    <mergeCell ref="BB59:BE59"/>
    <mergeCell ref="W45:AD45"/>
    <mergeCell ref="T46:V46"/>
    <mergeCell ref="W46:AD46"/>
    <mergeCell ref="T47:V47"/>
    <mergeCell ref="W47:AD47"/>
    <mergeCell ref="T48:V48"/>
    <mergeCell ref="W48:AD48"/>
    <mergeCell ref="AH68:AP69"/>
    <mergeCell ref="BB62:BE62"/>
    <mergeCell ref="BB63:BE63"/>
    <mergeCell ref="AE60:AO60"/>
    <mergeCell ref="AX60:BA60"/>
    <mergeCell ref="AB56:AD63"/>
    <mergeCell ref="U58:V58"/>
    <mergeCell ref="T62:U62"/>
    <mergeCell ref="T60:V60"/>
    <mergeCell ref="T61:V61"/>
    <mergeCell ref="T63:V64"/>
    <mergeCell ref="T59:V59"/>
    <mergeCell ref="AA69:AD69"/>
    <mergeCell ref="AG66:BD66"/>
    <mergeCell ref="AE61:AO61"/>
    <mergeCell ref="AX61:BA61"/>
    <mergeCell ref="BB61:BE61"/>
  </mergeCells>
  <phoneticPr fontId="0" type="noConversion"/>
  <pageMargins left="0.7" right="0.24" top="0.27" bottom="0.2" header="0.3" footer="0.2"/>
  <pageSetup paperSize="9" scale="18" fitToHeight="2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uras</dc:creator>
  <cp:lastModifiedBy>Admin</cp:lastModifiedBy>
  <cp:lastPrinted>2018-03-17T15:17:21Z</cp:lastPrinted>
  <dcterms:created xsi:type="dcterms:W3CDTF">2017-04-12T19:02:27Z</dcterms:created>
  <dcterms:modified xsi:type="dcterms:W3CDTF">2019-03-09T07:01:41Z</dcterms:modified>
</cp:coreProperties>
</file>