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8550" activeTab="1"/>
  </bookViews>
  <sheets>
    <sheet name="НП_Маг_1,4_101_2019 " sheetId="6" r:id="rId1"/>
    <sheet name="Семестровка_маг_1.4_101_2019" sheetId="7" r:id="rId2"/>
  </sheets>
  <definedNames>
    <definedName name="_xlnm.Print_Area" localSheetId="0">'НП_Маг_1,4_101_2019 '!$A$18:$BJ$87</definedName>
  </definedNames>
  <calcPr calcId="144525"/>
</workbook>
</file>

<file path=xl/sharedStrings.xml><?xml version="1.0" encoding="utf-8"?>
<sst xmlns="http://schemas.openxmlformats.org/spreadsheetml/2006/main" count="292" uniqueCount="204">
  <si>
    <t>МІНІСТЕРСТВО ОСВІТИ І НАУКИ  УКРАЇНИ</t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</si>
  <si>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</si>
  <si>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r>
      <rPr>
        <sz val="36"/>
        <rFont val="Arial"/>
        <charset val="204"/>
      </rPr>
      <t xml:space="preserve">                   </t>
    </r>
    <r>
      <rPr>
        <b/>
        <sz val="36"/>
        <rFont val="Arial"/>
        <charset val="204"/>
      </rPr>
      <t>НАВЧАЛЬНИЙ   ПЛАН</t>
    </r>
  </si>
  <si>
    <t>ЗАТВЕРДЖУЮ</t>
  </si>
  <si>
    <t>(прийому  2019 року)</t>
  </si>
  <si>
    <t xml:space="preserve">Голова Вченої ради </t>
  </si>
  <si>
    <t>Підготовки</t>
  </si>
  <si>
    <t>Магістр</t>
  </si>
  <si>
    <t>з галузі знань</t>
  </si>
  <si>
    <t>10 Природничі науки</t>
  </si>
  <si>
    <t>Факультет (інститут)</t>
  </si>
  <si>
    <t>інженерно-хімічний</t>
  </si>
  <si>
    <t xml:space="preserve"> КПІ ім. Ігоря Сікорського</t>
  </si>
  <si>
    <r>
      <rPr>
        <b/>
        <sz val="11"/>
        <rFont val="Arial"/>
        <charset val="134"/>
      </rPr>
      <t xml:space="preserve">      (</t>
    </r>
    <r>
      <rPr>
        <sz val="11"/>
        <rFont val="Arial"/>
        <charset val="134"/>
      </rPr>
      <t>назва освітньо- ступеня</t>
    </r>
    <r>
      <rPr>
        <b/>
        <sz val="11"/>
        <rFont val="Arial"/>
        <charset val="134"/>
      </rPr>
      <t>)</t>
    </r>
  </si>
  <si>
    <t>(шифр і назва галузі знань)</t>
  </si>
  <si>
    <t>за спеціальністю</t>
  </si>
  <si>
    <t>101 Екологія</t>
  </si>
  <si>
    <t xml:space="preserve">Кваліфікація  </t>
  </si>
  <si>
    <t>магістр з екології</t>
  </si>
  <si>
    <t>(код  і  назва спеціальності )</t>
  </si>
  <si>
    <t>_____________ М.З.Згуровський</t>
  </si>
  <si>
    <t>Строк навчання</t>
  </si>
  <si>
    <t>1 рік 4 місяця</t>
  </si>
  <si>
    <r>
      <rPr>
        <sz val="16"/>
        <rFont val="Arial"/>
        <charset val="134"/>
      </rPr>
      <t xml:space="preserve">"___"_____________  </t>
    </r>
    <r>
      <rPr>
        <u/>
        <sz val="16"/>
        <rFont val="Arial"/>
        <charset val="204"/>
      </rPr>
      <t>2019</t>
    </r>
    <r>
      <rPr>
        <sz val="16"/>
        <rFont val="Arial"/>
        <charset val="134"/>
      </rPr>
      <t>___ р.</t>
    </r>
  </si>
  <si>
    <t>за освітньо-професійню  програмою магістерської підготовки (спеціалізацією)</t>
  </si>
  <si>
    <t>на основі</t>
  </si>
  <si>
    <t>бакалавра</t>
  </si>
  <si>
    <t>Екологічна безпека</t>
  </si>
  <si>
    <t>(зазначається освітній ступень)</t>
  </si>
  <si>
    <t xml:space="preserve">                                                                         ( назва  програми)</t>
  </si>
  <si>
    <t xml:space="preserve">      Форма навчання</t>
  </si>
  <si>
    <t>денна</t>
  </si>
  <si>
    <t>(денна, вечіня, заочна (дистанційна), екстернат)</t>
  </si>
  <si>
    <t>Випускова   кафедра</t>
  </si>
  <si>
    <t>Екології та технології рослинних полімерів</t>
  </si>
  <si>
    <r>
      <rPr>
        <b/>
        <sz val="16"/>
        <rFont val="Arial"/>
        <charset val="134"/>
      </rPr>
      <t xml:space="preserve">                                                                          </t>
    </r>
    <r>
      <rPr>
        <b/>
        <sz val="18"/>
        <rFont val="Arial"/>
        <charset val="204"/>
      </rPr>
      <t>І. Графік навчального  процесу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</si>
  <si>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</si>
  <si>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</si>
  <si>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</si>
  <si>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</si>
  <si>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</si>
  <si>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</si>
  <si>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</si>
  <si>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</si>
  <si>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</si>
  <si>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</si>
  <si>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</si>
  <si>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</si>
  <si>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</si>
  <si>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</si>
  <si>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</si>
  <si>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</si>
  <si>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</si>
  <si>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</si>
  <si>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ДЗ</t>
  </si>
  <si>
    <t>Позначення:</t>
  </si>
  <si>
    <t>Теор.навч.</t>
  </si>
  <si>
    <t>Екзам. сесія</t>
  </si>
  <si>
    <t>Практики</t>
  </si>
  <si>
    <t>Виконання та захист магістерської дисертації</t>
  </si>
  <si>
    <t>ДЕ</t>
  </si>
  <si>
    <t xml:space="preserve"> Складання випускного екзамену</t>
  </si>
  <si>
    <t>Канікули</t>
  </si>
  <si>
    <t xml:space="preserve">             II.ЗВЕДЕНІ ДАНІ ПРО БЮДЖЕТ ЧАСУ, тижні</t>
  </si>
  <si>
    <t xml:space="preserve">        III.ПРАКТИКА</t>
  </si>
  <si>
    <t xml:space="preserve">        IV.  АТЕСТАЦІЯ  ВИПУСКНИКІВ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</si>
  <si>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</si>
  <si>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</si>
  <si>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</si>
  <si>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</si>
  <si>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дисер-таційної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</si>
  <si>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</si>
  <si>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</si>
  <si>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</si>
  <si>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</si>
  <si>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</si>
  <si>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</si>
  <si>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</si>
  <si>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Переддипломна практика</t>
  </si>
  <si>
    <t>3</t>
  </si>
  <si>
    <t>8</t>
  </si>
  <si>
    <t>Виконання магістерської дисертації</t>
  </si>
  <si>
    <t>Захист магістерської дисертації</t>
  </si>
  <si>
    <t>V. План навчального процесу</t>
  </si>
  <si>
    <t>Код н/д за ОПП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</si>
  <si>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</si>
  <si>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</si>
  <si>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</si>
  <si>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</si>
  <si>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</si>
  <si>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</si>
  <si>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</si>
  <si>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</si>
  <si>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</si>
  <si>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</si>
  <si>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</si>
  <si>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</si>
  <si>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</si>
  <si>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</si>
  <si>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</si>
  <si>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</si>
  <si>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</si>
  <si>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</si>
  <si>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</si>
  <si>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Лабора-
торні </t>
  </si>
  <si>
    <t>Семестри</t>
  </si>
  <si>
    <t>Кількість тижнів у семестрі</t>
  </si>
  <si>
    <t>І.ЦИКЛ ЗАГАЛЬНОЇ ПІДГОТОВКИ</t>
  </si>
  <si>
    <t>І.1. Навчальні дисципліни  базової  підготовки</t>
  </si>
  <si>
    <t>ЗО1</t>
  </si>
  <si>
    <t>Інтелектуальна власність та патентознавство</t>
  </si>
  <si>
    <t xml:space="preserve"> </t>
  </si>
  <si>
    <t>ЗО2</t>
  </si>
  <si>
    <t>Екологічний менеджмент та аудит</t>
  </si>
  <si>
    <t>Разом за п.І.1</t>
  </si>
  <si>
    <t>І.2. Дослідницький (науковий) компонент (за вибором студентів)</t>
  </si>
  <si>
    <t>ЗВ1</t>
  </si>
  <si>
    <t>Наукова робота за темою магістерської дисертації</t>
  </si>
  <si>
    <t>ЗВ2</t>
  </si>
  <si>
    <t>ЗВ3</t>
  </si>
  <si>
    <t>Разом за п.І.2</t>
  </si>
  <si>
    <t xml:space="preserve"> І.3.Навчальні дисципліни базової підготовки (за вибором студентів)</t>
  </si>
  <si>
    <t>ЗВ4</t>
  </si>
  <si>
    <t>Практикум з іншомовного професійного спілкування</t>
  </si>
  <si>
    <t>ЗВ5</t>
  </si>
  <si>
    <t>Навчальна  дисципліна з менеджменту (інноваційний менеджмент, дисципліна з розробки стартап-проектів і таке інше)</t>
  </si>
  <si>
    <t>ЗВ6</t>
  </si>
  <si>
    <t>Навчальні дисципліни з проблем сталого розвитку</t>
  </si>
  <si>
    <t>Разом за п.І.3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</si>
  <si>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</si>
  <si>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</si>
  <si>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</si>
  <si>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ПО1</t>
  </si>
  <si>
    <t>Екологічна стандартизація та сертифікація</t>
  </si>
  <si>
    <t>ПО2</t>
  </si>
  <si>
    <t>Ресурсоефективні чисті технології</t>
  </si>
  <si>
    <t>ПО3</t>
  </si>
  <si>
    <t>Перспективні напрямки наукових досліджень в охороні довкілля</t>
  </si>
  <si>
    <t>1, 2</t>
  </si>
  <si>
    <t>ПО4</t>
  </si>
  <si>
    <t>Інформаційні технології</t>
  </si>
  <si>
    <t>ПО5</t>
  </si>
  <si>
    <t>Управління та поводження з відходами</t>
  </si>
  <si>
    <t>ПО6</t>
  </si>
  <si>
    <t>Екологічне інспектування</t>
  </si>
  <si>
    <t>ПО7</t>
  </si>
  <si>
    <t>Альтернативні джерела енергії</t>
  </si>
  <si>
    <t>Разом за п.2.1</t>
  </si>
  <si>
    <t>ІІ.2.Навчальні дисципліни професійної та практичної підготовки (за вибором студентів)</t>
  </si>
  <si>
    <t>ПВ1</t>
  </si>
  <si>
    <t>Навчальна дисципліна з математичної статистики в екології</t>
  </si>
  <si>
    <t>Разом за п.2.2</t>
  </si>
  <si>
    <t>ВСЬОГО ЗА ЦИКЛ ПРОФЕСІЙНОЇ ПІДГОТОВКИ: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</si>
  <si>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</si>
  <si>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</si>
  <si>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</si>
  <si>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</si>
  <si>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</si>
  <si>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</si>
  <si>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Ухвалено на засіданні Вченої ради  університету ПРОТОКОЛ №___3____ від 11 березня______2019__ р.</t>
  </si>
  <si>
    <t xml:space="preserve">Голова НМК  </t>
  </si>
  <si>
    <t>/</t>
  </si>
  <si>
    <t>Ванін В.В.</t>
  </si>
  <si>
    <t>(підпис)</t>
  </si>
  <si>
    <t>(П.І.Б.)</t>
  </si>
  <si>
    <t xml:space="preserve">Завідувач кафедри  </t>
  </si>
  <si>
    <t>Гомеля М.Д.</t>
  </si>
  <si>
    <t xml:space="preserve">Заст. декана ІХФ  </t>
  </si>
  <si>
    <t>/Сідоров Д.Е.</t>
  </si>
  <si>
    <t xml:space="preserve"> -</t>
  </si>
  <si>
    <t>Кафедра екології та технології рослинних полімер</t>
  </si>
  <si>
    <t>інженерно-хімічний факультет</t>
  </si>
  <si>
    <t>Перелік кредитних модулів (дисциплін) програми магістрів ОПП з галузі знань 10 Природничі науки</t>
  </si>
  <si>
    <t>за спеціальністю 101 Екологія</t>
  </si>
  <si>
    <t>ОПП "Екологічна безпека"</t>
  </si>
  <si>
    <t>прийому 2019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</si>
  <si>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</si>
  <si>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</si>
  <si>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</si>
  <si>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</si>
  <si>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</si>
  <si>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</si>
  <si>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Практикум з іншомовного професійного спілкування -1. Практикум з іншомовного професійного спілкування</t>
  </si>
  <si>
    <t>Патентознавство та інтелектуальна власність</t>
  </si>
  <si>
    <t>З</t>
  </si>
  <si>
    <t>Екологічний менеджмент і аудит</t>
  </si>
  <si>
    <t>Екз.</t>
  </si>
  <si>
    <t>Навчальна дисципліна з математичної статистики в екології - 1. Методи математичної статистики в екології</t>
  </si>
  <si>
    <t>Навчальна дисципліна з математичної статистики в екології - 2. Курсова робота</t>
  </si>
  <si>
    <t>Наукова робота за темою магістерської дисертації - 1. Основи наукових досліджень</t>
  </si>
  <si>
    <t>Перспективні напрямки наукових досліджень в охороні довкілля - 1. Аналіз актуальних проблем захисту довкілля</t>
  </si>
  <si>
    <t>Всьoго</t>
  </si>
  <si>
    <t>3екз+4З</t>
  </si>
  <si>
    <t>2 семестр</t>
  </si>
  <si>
    <t>Практикум з іншомовного професійного спілкування-2. Практикум з іншомовного професійного спілкування</t>
  </si>
  <si>
    <t>Наукова робота за темою магістерської дисертації - 2. Науково-дослідна робота за темою магістерської дисертації</t>
  </si>
  <si>
    <t>Перспективні напрямки наукових досліджень в охороні довкілля - 3. Курсова робота</t>
  </si>
  <si>
    <t>Навчальна дисципліна з менеджменту</t>
  </si>
  <si>
    <t>Перспективні напрямки наукових досліджень в охороні довкілля - 2. Теоретичне та експериментальнк вирішення наукових задач в екологічній безпеці</t>
  </si>
  <si>
    <t>3екз+6З</t>
  </si>
  <si>
    <t>3 семестр</t>
  </si>
  <si>
    <t>1З</t>
  </si>
  <si>
    <t>Всього за період навчання</t>
  </si>
  <si>
    <t>Зав. кафедри Е та ТРП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</si>
</sst>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83">
    <font>
      <sz val="10"/>
      <name val="Arial Cyr"/>
      <charset val="204"/>
    </font>
    <font>
      <sz val="10"/>
      <name val="Times New Roman"/>
      <charset val="204"/>
    </font>
    <font>
      <sz val="14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134"/>
    </font>
    <font>
      <b/>
      <sz val="14"/>
      <name val="Times New Roman"/>
      <charset val="204"/>
    </font>
    <font>
      <sz val="16"/>
      <name val="Times New Roman"/>
      <charset val="204"/>
    </font>
    <font>
      <sz val="18"/>
      <name val="Arial"/>
      <charset val="134"/>
    </font>
    <font>
      <sz val="10"/>
      <name val="Arial"/>
      <charset val="204"/>
    </font>
    <font>
      <sz val="12"/>
      <name val="Arial"/>
      <charset val="134"/>
    </font>
    <font>
      <sz val="11"/>
      <name val="Arial"/>
      <charset val="134"/>
    </font>
    <font>
      <b/>
      <sz val="11"/>
      <name val="Arial"/>
      <charset val="204"/>
    </font>
    <font>
      <sz val="11"/>
      <name val="Arial"/>
      <charset val="204"/>
    </font>
    <font>
      <sz val="14"/>
      <name val="Arial"/>
      <charset val="204"/>
    </font>
    <font>
      <b/>
      <sz val="14"/>
      <name val="Arial"/>
      <charset val="134"/>
    </font>
    <font>
      <i/>
      <sz val="14"/>
      <name val="Arial"/>
      <charset val="204"/>
    </font>
    <font>
      <sz val="12"/>
      <name val="Arial"/>
      <charset val="204"/>
    </font>
    <font>
      <sz val="16"/>
      <name val="Arial"/>
      <charset val="204"/>
    </font>
    <font>
      <b/>
      <sz val="18"/>
      <name val="Arial"/>
      <charset val="134"/>
    </font>
    <font>
      <sz val="36"/>
      <name val="Arial"/>
      <charset val="204"/>
    </font>
    <font>
      <b/>
      <sz val="20"/>
      <name val="Arial"/>
      <charset val="204"/>
    </font>
    <font>
      <b/>
      <sz val="16"/>
      <name val="Arial"/>
      <charset val="204"/>
    </font>
    <font>
      <b/>
      <sz val="10"/>
      <name val="Arial Cyr"/>
      <charset val="204"/>
    </font>
    <font>
      <sz val="16"/>
      <name val="Arial"/>
      <charset val="134"/>
    </font>
    <font>
      <sz val="14"/>
      <name val="Arial"/>
      <charset val="134"/>
    </font>
    <font>
      <b/>
      <sz val="16"/>
      <name val="Arial"/>
      <charset val="134"/>
    </font>
    <font>
      <b/>
      <sz val="10"/>
      <name val="Arial"/>
      <charset val="134"/>
    </font>
    <font>
      <b/>
      <sz val="12"/>
      <name val="Arial"/>
      <charset val="204"/>
    </font>
    <font>
      <b/>
      <sz val="12"/>
      <name val="Arial"/>
      <charset val="134"/>
    </font>
    <font>
      <sz val="9"/>
      <name val="Arial"/>
      <charset val="134"/>
    </font>
    <font>
      <b/>
      <sz val="18"/>
      <name val="Arial"/>
      <charset val="204"/>
    </font>
    <font>
      <b/>
      <sz val="18"/>
      <name val="Arial Cyr"/>
      <charset val="204"/>
    </font>
    <font>
      <b/>
      <sz val="11"/>
      <name val="Arial"/>
      <charset val="134"/>
    </font>
    <font>
      <b/>
      <sz val="14"/>
      <name val="Arial"/>
      <charset val="204"/>
    </font>
    <font>
      <b/>
      <sz val="10"/>
      <name val="Arial"/>
      <charset val="204"/>
    </font>
    <font>
      <b/>
      <sz val="15"/>
      <name val="Arial"/>
      <charset val="204"/>
    </font>
    <font>
      <sz val="18"/>
      <name val="Arial"/>
      <charset val="204"/>
    </font>
    <font>
      <sz val="10"/>
      <name val="Arial"/>
      <charset val="134"/>
    </font>
    <font>
      <b/>
      <sz val="12"/>
      <color indexed="10"/>
      <name val="Arial"/>
      <charset val="134"/>
    </font>
    <font>
      <b/>
      <sz val="14"/>
      <color indexed="10"/>
      <name val="Arial"/>
      <charset val="134"/>
    </font>
    <font>
      <sz val="11"/>
      <color indexed="10"/>
      <name val="Arial"/>
      <charset val="204"/>
    </font>
    <font>
      <b/>
      <i/>
      <sz val="16"/>
      <color indexed="8"/>
      <name val="Arial"/>
      <charset val="204"/>
    </font>
    <font>
      <sz val="10"/>
      <color indexed="10"/>
      <name val="Arial Cyr"/>
      <charset val="204"/>
    </font>
    <font>
      <b/>
      <sz val="16"/>
      <color indexed="8"/>
      <name val="Arial"/>
      <charset val="134"/>
    </font>
    <font>
      <sz val="11"/>
      <color indexed="8"/>
      <name val="Arial"/>
      <charset val="204"/>
    </font>
    <font>
      <b/>
      <sz val="11"/>
      <color indexed="8"/>
      <name val="Arial"/>
      <charset val="204"/>
    </font>
    <font>
      <b/>
      <sz val="11"/>
      <color indexed="10"/>
      <name val="Arial"/>
      <charset val="204"/>
    </font>
    <font>
      <sz val="14"/>
      <name val="Arial Cyr"/>
      <charset val="204"/>
    </font>
    <font>
      <b/>
      <sz val="12"/>
      <color indexed="8"/>
      <name val="Arial"/>
      <charset val="134"/>
    </font>
    <font>
      <sz val="16"/>
      <color indexed="8"/>
      <name val="Arial Cyr"/>
      <charset val="204"/>
    </font>
    <font>
      <sz val="16"/>
      <color indexed="8"/>
      <name val="Arial"/>
      <charset val="204"/>
    </font>
    <font>
      <sz val="10"/>
      <color indexed="10"/>
      <name val="Arial"/>
      <charset val="204"/>
    </font>
    <font>
      <b/>
      <sz val="16"/>
      <color indexed="8"/>
      <name val="Arial"/>
      <charset val="204"/>
    </font>
    <font>
      <sz val="12"/>
      <color indexed="8"/>
      <name val="Arial"/>
      <charset val="204"/>
    </font>
    <font>
      <sz val="11"/>
      <color indexed="10"/>
      <name val="Arial"/>
      <charset val="134"/>
    </font>
    <font>
      <sz val="14"/>
      <color indexed="10"/>
      <name val="Arial"/>
      <charset val="204"/>
    </font>
    <font>
      <b/>
      <sz val="16"/>
      <color indexed="10"/>
      <name val="Arial"/>
      <charset val="204"/>
    </font>
    <font>
      <b/>
      <i/>
      <sz val="12"/>
      <name val="Arial"/>
      <charset val="204"/>
    </font>
    <font>
      <sz val="12"/>
      <color indexed="10"/>
      <name val="Arial"/>
      <charset val="204"/>
    </font>
    <font>
      <sz val="16"/>
      <color indexed="10"/>
      <name val="Arial"/>
      <charset val="204"/>
    </font>
    <font>
      <b/>
      <i/>
      <sz val="12"/>
      <color indexed="10"/>
      <name val="Arial"/>
      <charset val="204"/>
    </font>
    <font>
      <sz val="11"/>
      <color theme="1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36"/>
      <name val="Arial"/>
      <charset val="204"/>
    </font>
    <font>
      <u/>
      <sz val="16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2" fillId="2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79" fillId="0" borderId="60" applyNumberFormat="0" applyFill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76" fillId="0" borderId="58" applyNumberFormat="0" applyFill="0" applyAlignment="0" applyProtection="0">
      <alignment vertical="center"/>
    </xf>
    <xf numFmtId="0" fontId="77" fillId="20" borderId="59" applyNumberFormat="0" applyAlignment="0" applyProtection="0">
      <alignment vertical="center"/>
    </xf>
    <xf numFmtId="44" fontId="61" fillId="0" borderId="0" applyFont="0" applyFill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1" fillId="8" borderId="56" applyNumberFormat="0" applyFont="0" applyAlignment="0" applyProtection="0">
      <alignment vertical="center"/>
    </xf>
    <xf numFmtId="0" fontId="71" fillId="7" borderId="5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0" fillId="20" borderId="55" applyNumberFormat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69" fillId="0" borderId="54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8" fillId="0" borderId="53" applyNumberFormat="0" applyFill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2" fontId="6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53" applyNumberFormat="0" applyFill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72" fillId="9" borderId="57" applyNumberFormat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</cellStyleXfs>
  <cellXfs count="65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Protection="1"/>
    <xf numFmtId="49" fontId="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Alignment="1"/>
    <xf numFmtId="0" fontId="21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 textRotation="90"/>
    </xf>
    <xf numFmtId="0" fontId="26" fillId="0" borderId="11" xfId="0" applyFont="1" applyFill="1" applyBorder="1" applyAlignment="1" applyProtection="1">
      <alignment horizontal="center" vertical="center" textRotation="90"/>
    </xf>
    <xf numFmtId="0" fontId="26" fillId="0" borderId="12" xfId="0" applyFont="1" applyFill="1" applyBorder="1" applyAlignment="1" applyProtection="1">
      <alignment horizontal="center" vertical="center" textRotation="90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 wrapText="1"/>
    </xf>
    <xf numFmtId="0" fontId="27" fillId="0" borderId="14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left"/>
    </xf>
    <xf numFmtId="0" fontId="29" fillId="0" borderId="15" xfId="0" applyFont="1" applyFill="1" applyBorder="1" applyAlignment="1" applyProtection="1">
      <alignment horizontal="center" vertical="center" textRotation="90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textRotation="90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1" fillId="0" borderId="16" xfId="0" applyFont="1" applyFill="1" applyBorder="1" applyAlignment="1" applyProtection="1">
      <alignment horizontal="center" vertical="center" textRotation="90"/>
    </xf>
    <xf numFmtId="0" fontId="21" fillId="0" borderId="19" xfId="0" applyFont="1" applyFill="1" applyBorder="1" applyAlignment="1" applyProtection="1">
      <alignment horizontal="center" vertical="center" textRotation="90"/>
    </xf>
    <xf numFmtId="0" fontId="21" fillId="0" borderId="17" xfId="0" applyFont="1" applyFill="1" applyBorder="1" applyAlignment="1" applyProtection="1">
      <alignment horizontal="center" vertical="center" textRotation="90"/>
    </xf>
    <xf numFmtId="0" fontId="27" fillId="0" borderId="4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 applyProtection="1">
      <alignment horizontal="center"/>
    </xf>
    <xf numFmtId="0" fontId="30" fillId="0" borderId="21" xfId="0" applyFont="1" applyFill="1" applyBorder="1" applyAlignment="1" applyProtection="1">
      <alignment horizontal="center"/>
    </xf>
    <xf numFmtId="0" fontId="30" fillId="0" borderId="17" xfId="0" applyFont="1" applyFill="1" applyBorder="1" applyAlignment="1" applyProtection="1">
      <alignment horizontal="right"/>
    </xf>
    <xf numFmtId="0" fontId="31" fillId="0" borderId="12" xfId="0" applyFont="1" applyFill="1" applyBorder="1" applyAlignment="1">
      <alignment horizontal="center"/>
    </xf>
    <xf numFmtId="0" fontId="30" fillId="0" borderId="22" xfId="0" applyFont="1" applyFill="1" applyBorder="1" applyAlignment="1" applyProtection="1">
      <alignment horizontal="center"/>
    </xf>
    <xf numFmtId="0" fontId="30" fillId="0" borderId="23" xfId="0" applyFont="1" applyFill="1" applyBorder="1" applyAlignment="1" applyProtection="1">
      <alignment horizontal="center"/>
    </xf>
    <xf numFmtId="0" fontId="30" fillId="0" borderId="17" xfId="0" applyFont="1" applyFill="1" applyBorder="1" applyAlignment="1" applyProtection="1">
      <alignment horizontal="center"/>
    </xf>
    <xf numFmtId="0" fontId="13" fillId="0" borderId="4" xfId="0" applyFont="1" applyFill="1" applyBorder="1" applyProtection="1"/>
    <xf numFmtId="0" fontId="21" fillId="0" borderId="4" xfId="0" applyFont="1" applyFill="1" applyBorder="1" applyAlignment="1" applyProtection="1">
      <alignment horizontal="right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/>
    </xf>
    <xf numFmtId="0" fontId="32" fillId="0" borderId="25" xfId="0" applyFont="1" applyFill="1" applyBorder="1" applyAlignment="1" applyProtection="1">
      <alignment horizontal="center" vertical="center" wrapText="1"/>
    </xf>
    <xf numFmtId="0" fontId="32" fillId="0" borderId="26" xfId="0" applyFont="1" applyFill="1" applyBorder="1" applyAlignment="1" applyProtection="1">
      <alignment horizontal="center" vertical="center" wrapText="1"/>
    </xf>
    <xf numFmtId="0" fontId="32" fillId="0" borderId="27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30" fillId="0" borderId="28" xfId="0" applyNumberFormat="1" applyFont="1" applyFill="1" applyBorder="1" applyAlignment="1" applyProtection="1">
      <alignment horizontal="center"/>
    </xf>
    <xf numFmtId="0" fontId="30" fillId="0" borderId="29" xfId="0" applyNumberFormat="1" applyFont="1" applyFill="1" applyBorder="1" applyAlignment="1" applyProtection="1">
      <alignment horizontal="center"/>
    </xf>
    <xf numFmtId="0" fontId="9" fillId="0" borderId="3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10" xfId="0" applyFont="1" applyFill="1" applyBorder="1" applyAlignment="1" applyProtection="1">
      <alignment horizontal="center" vertical="center" textRotation="90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26" xfId="0" applyFont="1" applyFill="1" applyBorder="1" applyAlignment="1" applyProtection="1">
      <alignment horizontal="center"/>
    </xf>
    <xf numFmtId="0" fontId="30" fillId="0" borderId="32" xfId="0" applyFont="1" applyFill="1" applyBorder="1" applyAlignment="1" applyProtection="1">
      <alignment horizontal="center"/>
    </xf>
    <xf numFmtId="0" fontId="30" fillId="0" borderId="20" xfId="0" applyFont="1" applyFill="1" applyBorder="1" applyAlignment="1" applyProtection="1">
      <alignment horizontal="left" vertical="center" wrapText="1" shrinkToFit="1"/>
    </xf>
    <xf numFmtId="0" fontId="30" fillId="0" borderId="26" xfId="0" applyFont="1" applyFill="1" applyBorder="1" applyAlignment="1" applyProtection="1">
      <alignment horizontal="left" vertical="center" wrapText="1" shrinkToFit="1"/>
    </xf>
    <xf numFmtId="0" fontId="30" fillId="0" borderId="21" xfId="0" applyFont="1" applyFill="1" applyBorder="1" applyAlignment="1" applyProtection="1">
      <alignment horizontal="left" vertical="center" wrapText="1" shrinkToFit="1"/>
    </xf>
    <xf numFmtId="0" fontId="21" fillId="0" borderId="1" xfId="0" applyFont="1" applyFill="1" applyBorder="1" applyAlignment="1" applyProtection="1">
      <alignment horizontal="right"/>
    </xf>
    <xf numFmtId="0" fontId="30" fillId="0" borderId="5" xfId="0" applyFont="1" applyFill="1" applyBorder="1" applyAlignment="1" applyProtection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0" fillId="0" borderId="30" xfId="0" applyFont="1" applyFill="1" applyBorder="1" applyAlignment="1" applyProtection="1">
      <alignment horizontal="left" wrapText="1"/>
    </xf>
    <xf numFmtId="0" fontId="30" fillId="0" borderId="34" xfId="0" applyFont="1" applyFill="1" applyBorder="1" applyAlignment="1" applyProtection="1">
      <alignment horizontal="center"/>
    </xf>
    <xf numFmtId="0" fontId="30" fillId="0" borderId="35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left" vertical="center" wrapText="1" shrinkToFit="1"/>
    </xf>
    <xf numFmtId="0" fontId="30" fillId="0" borderId="34" xfId="0" applyFont="1" applyFill="1" applyBorder="1" applyAlignment="1" applyProtection="1">
      <alignment horizontal="left" vertical="center" wrapText="1" shrinkToFit="1"/>
    </xf>
    <xf numFmtId="0" fontId="30" fillId="0" borderId="36" xfId="0" applyFont="1" applyFill="1" applyBorder="1" applyAlignment="1" applyProtection="1">
      <alignment horizontal="center"/>
    </xf>
    <xf numFmtId="0" fontId="30" fillId="0" borderId="37" xfId="0" applyFont="1" applyFill="1" applyBorder="1" applyAlignment="1" applyProtection="1">
      <alignment horizontal="center"/>
    </xf>
    <xf numFmtId="0" fontId="30" fillId="0" borderId="23" xfId="0" applyFont="1" applyFill="1" applyBorder="1" applyAlignment="1" applyProtection="1">
      <alignment horizontal="left" vertical="center" wrapText="1" shrinkToFit="1"/>
    </xf>
    <xf numFmtId="0" fontId="30" fillId="0" borderId="36" xfId="0" applyFont="1" applyFill="1" applyBorder="1" applyAlignment="1" applyProtection="1">
      <alignment horizontal="left" vertical="center" wrapText="1" shrinkToFit="1"/>
    </xf>
    <xf numFmtId="0" fontId="30" fillId="0" borderId="1" xfId="0" applyFont="1" applyFill="1" applyBorder="1" applyAlignment="1" applyProtection="1">
      <alignment horizontal="right"/>
    </xf>
    <xf numFmtId="0" fontId="30" fillId="0" borderId="22" xfId="0" applyFont="1" applyFill="1" applyBorder="1" applyAlignment="1" applyProtection="1">
      <alignment vertical="center" wrapText="1"/>
    </xf>
    <xf numFmtId="0" fontId="30" fillId="0" borderId="34" xfId="0" applyFont="1" applyFill="1" applyBorder="1" applyAlignment="1" applyProtection="1">
      <alignment vertical="center" wrapText="1"/>
    </xf>
    <xf numFmtId="0" fontId="30" fillId="0" borderId="38" xfId="0" applyFont="1" applyFill="1" applyBorder="1" applyAlignment="1" applyProtection="1">
      <alignment horizontal="left" vertical="center" wrapText="1" shrinkToFit="1"/>
    </xf>
    <xf numFmtId="0" fontId="30" fillId="0" borderId="39" xfId="0" applyFont="1" applyFill="1" applyBorder="1" applyAlignment="1" applyProtection="1">
      <alignment horizontal="left" vertical="center" wrapText="1" shrinkToFit="1"/>
    </xf>
    <xf numFmtId="0" fontId="30" fillId="0" borderId="1" xfId="0" applyFont="1" applyFill="1" applyBorder="1" applyAlignment="1" applyProtection="1">
      <alignment horizontal="center"/>
    </xf>
    <xf numFmtId="0" fontId="30" fillId="0" borderId="8" xfId="0" applyFont="1" applyFill="1" applyBorder="1" applyAlignment="1" applyProtection="1">
      <alignment horizontal="center"/>
    </xf>
    <xf numFmtId="0" fontId="13" fillId="0" borderId="5" xfId="0" applyFont="1" applyFill="1" applyBorder="1" applyProtection="1"/>
    <xf numFmtId="0" fontId="13" fillId="0" borderId="6" xfId="0" applyFont="1" applyFill="1" applyBorder="1" applyProtection="1"/>
    <xf numFmtId="0" fontId="30" fillId="0" borderId="4" xfId="0" applyFont="1" applyFill="1" applyBorder="1" applyAlignment="1" applyProtection="1">
      <alignment horizontal="right" vertical="center" wrapText="1" shrinkToFit="1"/>
    </xf>
    <xf numFmtId="0" fontId="30" fillId="0" borderId="5" xfId="0" applyFont="1" applyFill="1" applyBorder="1" applyAlignment="1" applyProtection="1">
      <alignment horizontal="right" vertical="center" wrapText="1" shrinkToFit="1"/>
    </xf>
    <xf numFmtId="0" fontId="21" fillId="0" borderId="5" xfId="0" applyFont="1" applyFill="1" applyBorder="1" applyAlignment="1" applyProtection="1">
      <alignment horizontal="right"/>
    </xf>
    <xf numFmtId="0" fontId="33" fillId="0" borderId="5" xfId="0" applyFont="1" applyFill="1" applyBorder="1" applyAlignment="1" applyProtection="1">
      <alignment horizontal="center" vertical="center"/>
    </xf>
    <xf numFmtId="0" fontId="30" fillId="0" borderId="40" xfId="0" applyFont="1" applyFill="1" applyBorder="1" applyAlignment="1" applyProtection="1">
      <alignment horizontal="left" wrapText="1"/>
    </xf>
    <xf numFmtId="0" fontId="30" fillId="0" borderId="40" xfId="0" applyFont="1" applyFill="1" applyBorder="1" applyAlignment="1" applyProtection="1">
      <alignment horizontal="left" vertical="center" wrapText="1"/>
    </xf>
    <xf numFmtId="0" fontId="30" fillId="0" borderId="41" xfId="0" applyFont="1" applyFill="1" applyBorder="1" applyAlignment="1" applyProtection="1">
      <alignment horizontal="left" vertical="center" wrapText="1"/>
    </xf>
    <xf numFmtId="0" fontId="30" fillId="0" borderId="42" xfId="0" applyFont="1" applyFill="1" applyBorder="1" applyAlignment="1" applyProtection="1">
      <alignment horizontal="center"/>
    </xf>
    <xf numFmtId="0" fontId="30" fillId="0" borderId="43" xfId="0" applyFont="1" applyFill="1" applyBorder="1" applyAlignment="1" applyProtection="1">
      <alignment horizontal="center"/>
    </xf>
    <xf numFmtId="0" fontId="30" fillId="0" borderId="44" xfId="0" applyFont="1" applyFill="1" applyBorder="1" applyAlignment="1" applyProtection="1">
      <alignment vertical="center" wrapText="1"/>
    </xf>
    <xf numFmtId="0" fontId="30" fillId="0" borderId="41" xfId="0" applyFont="1" applyFill="1" applyBorder="1" applyAlignment="1" applyProtection="1">
      <alignment vertical="center" wrapText="1"/>
    </xf>
    <xf numFmtId="0" fontId="32" fillId="0" borderId="25" xfId="0" applyNumberFormat="1" applyFont="1" applyFill="1" applyBorder="1" applyAlignment="1" applyProtection="1">
      <alignment horizontal="center" vertical="center"/>
    </xf>
    <xf numFmtId="0" fontId="32" fillId="0" borderId="26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top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horizontal="left" vertical="top" wrapText="1"/>
    </xf>
    <xf numFmtId="0" fontId="21" fillId="0" borderId="4" xfId="0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vertical="top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/>
    <xf numFmtId="0" fontId="27" fillId="0" borderId="0" xfId="0" applyFont="1" applyFill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top"/>
    </xf>
    <xf numFmtId="0" fontId="32" fillId="0" borderId="27" xfId="0" applyNumberFormat="1" applyFont="1" applyFill="1" applyBorder="1" applyAlignment="1" applyProtection="1">
      <alignment horizontal="center" vertical="center"/>
    </xf>
    <xf numFmtId="49" fontId="32" fillId="0" borderId="25" xfId="0" applyNumberFormat="1" applyFont="1" applyFill="1" applyBorder="1" applyAlignment="1" applyProtection="1">
      <alignment horizontal="center" vertical="center"/>
    </xf>
    <xf numFmtId="49" fontId="32" fillId="0" borderId="26" xfId="0" applyNumberFormat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left" vertical="top" wrapText="1"/>
    </xf>
    <xf numFmtId="0" fontId="29" fillId="0" borderId="31" xfId="0" applyFont="1" applyFill="1" applyBorder="1" applyAlignment="1" applyProtection="1">
      <alignment horizontal="left" vertical="top" wrapText="1"/>
    </xf>
    <xf numFmtId="49" fontId="29" fillId="0" borderId="16" xfId="0" applyNumberFormat="1" applyFont="1" applyFill="1" applyBorder="1" applyAlignment="1" applyProtection="1">
      <alignment horizontal="center" vertical="center" wrapText="1"/>
    </xf>
    <xf numFmtId="49" fontId="29" fillId="0" borderId="3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top" wrapText="1"/>
    </xf>
    <xf numFmtId="0" fontId="29" fillId="0" borderId="8" xfId="0" applyFont="1" applyFill="1" applyBorder="1" applyAlignment="1" applyProtection="1">
      <alignment horizontal="left" vertical="top" wrapText="1"/>
    </xf>
    <xf numFmtId="49" fontId="29" fillId="0" borderId="1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justify"/>
    </xf>
    <xf numFmtId="0" fontId="34" fillId="0" borderId="0" xfId="0" applyNumberFormat="1" applyFont="1" applyFill="1" applyBorder="1" applyAlignment="1" applyProtection="1">
      <alignment horizontal="centerContinuous"/>
    </xf>
    <xf numFmtId="49" fontId="32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Continuous"/>
    </xf>
    <xf numFmtId="0" fontId="25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right"/>
    </xf>
    <xf numFmtId="49" fontId="32" fillId="0" borderId="27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30" fillId="0" borderId="32" xfId="0" applyFont="1" applyFill="1" applyBorder="1" applyAlignment="1" applyProtection="1">
      <alignment horizontal="left" vertical="center" wrapText="1" shrinkToFit="1"/>
    </xf>
    <xf numFmtId="0" fontId="21" fillId="0" borderId="8" xfId="0" applyFont="1" applyFill="1" applyBorder="1" applyAlignment="1" applyProtection="1">
      <alignment horizontal="right"/>
    </xf>
    <xf numFmtId="0" fontId="30" fillId="0" borderId="45" xfId="0" applyFont="1" applyFill="1" applyBorder="1" applyAlignment="1" applyProtection="1">
      <alignment horizontal="left" wrapText="1"/>
    </xf>
    <xf numFmtId="0" fontId="30" fillId="0" borderId="35" xfId="0" applyFont="1" applyFill="1" applyBorder="1" applyAlignment="1" applyProtection="1">
      <alignment horizontal="left" vertical="center" wrapText="1" shrinkToFit="1"/>
    </xf>
    <xf numFmtId="0" fontId="30" fillId="0" borderId="37" xfId="0" applyFont="1" applyFill="1" applyBorder="1" applyAlignment="1" applyProtection="1">
      <alignment horizontal="left" vertical="center" wrapText="1" shrinkToFit="1"/>
    </xf>
    <xf numFmtId="0" fontId="30" fillId="0" borderId="8" xfId="0" applyFont="1" applyFill="1" applyBorder="1" applyAlignment="1" applyProtection="1">
      <alignment horizontal="right"/>
    </xf>
    <xf numFmtId="0" fontId="30" fillId="0" borderId="3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horizontal="left" vertical="center" wrapText="1" shrinkToFit="1"/>
    </xf>
    <xf numFmtId="0" fontId="30" fillId="0" borderId="6" xfId="0" applyFont="1" applyFill="1" applyBorder="1" applyAlignment="1" applyProtection="1">
      <alignment horizontal="right" vertical="center" wrapText="1" shrinkToFit="1"/>
    </xf>
    <xf numFmtId="0" fontId="21" fillId="0" borderId="6" xfId="0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/>
    </xf>
    <xf numFmtId="49" fontId="25" fillId="0" borderId="42" xfId="0" applyNumberFormat="1" applyFont="1" applyFill="1" applyBorder="1" applyAlignment="1" applyProtection="1">
      <alignment horizontal="center" vertical="center"/>
    </xf>
    <xf numFmtId="49" fontId="25" fillId="0" borderId="42" xfId="0" applyNumberFormat="1" applyFont="1" applyFill="1" applyBorder="1" applyAlignment="1" applyProtection="1">
      <alignment horizontal="left" vertical="center"/>
    </xf>
    <xf numFmtId="49" fontId="10" fillId="0" borderId="39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/>
    <xf numFmtId="0" fontId="10" fillId="0" borderId="39" xfId="0" applyNumberFormat="1" applyFont="1" applyFill="1" applyBorder="1" applyProtection="1"/>
    <xf numFmtId="0" fontId="32" fillId="0" borderId="25" xfId="0" applyFont="1" applyFill="1" applyBorder="1" applyAlignment="1" applyProtection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</xf>
    <xf numFmtId="0" fontId="0" fillId="0" borderId="0" xfId="0" applyFill="1" applyBorder="1"/>
    <xf numFmtId="49" fontId="28" fillId="0" borderId="16" xfId="0" applyNumberFormat="1" applyFont="1" applyFill="1" applyBorder="1" applyAlignment="1" applyProtection="1">
      <alignment horizontal="center" vertical="center" wrapText="1"/>
    </xf>
    <xf numFmtId="49" fontId="28" fillId="0" borderId="18" xfId="0" applyNumberFormat="1" applyFont="1" applyFill="1" applyBorder="1" applyAlignment="1" applyProtection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justify"/>
    </xf>
    <xf numFmtId="0" fontId="21" fillId="0" borderId="5" xfId="0" applyNumberFormat="1" applyFont="1" applyFill="1" applyBorder="1" applyAlignment="1" applyProtection="1">
      <alignment horizontal="center" vertical="justify"/>
    </xf>
    <xf numFmtId="0" fontId="24" fillId="0" borderId="18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left" vertical="justify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5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textRotation="90"/>
    </xf>
    <xf numFmtId="0" fontId="25" fillId="0" borderId="31" xfId="0" applyFont="1" applyFill="1" applyBorder="1" applyAlignment="1" applyProtection="1">
      <alignment horizontal="center" vertical="center" textRotation="90"/>
    </xf>
    <xf numFmtId="0" fontId="25" fillId="0" borderId="19" xfId="0" applyFont="1" applyFill="1" applyBorder="1" applyAlignment="1" applyProtection="1">
      <alignment horizontal="center" vertical="center" textRotation="90"/>
    </xf>
    <xf numFmtId="0" fontId="25" fillId="0" borderId="10" xfId="0" applyFont="1" applyFill="1" applyBorder="1" applyAlignment="1" applyProtection="1">
      <alignment horizontal="center" vertical="center" textRotation="90"/>
    </xf>
    <xf numFmtId="0" fontId="25" fillId="0" borderId="17" xfId="0" applyFont="1" applyFill="1" applyBorder="1" applyAlignment="1" applyProtection="1">
      <alignment horizontal="center" vertical="center" textRotation="90"/>
    </xf>
    <xf numFmtId="0" fontId="25" fillId="0" borderId="8" xfId="0" applyFont="1" applyFill="1" applyBorder="1" applyAlignment="1" applyProtection="1">
      <alignment horizontal="center" vertical="center" textRotation="90"/>
    </xf>
    <xf numFmtId="0" fontId="27" fillId="0" borderId="4" xfId="0" applyNumberFormat="1" applyFont="1" applyFill="1" applyBorder="1" applyAlignment="1" applyProtection="1">
      <alignment horizontal="center" vertical="center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32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30" fillId="0" borderId="32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35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21" fillId="0" borderId="37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36" fillId="0" borderId="22" xfId="0" applyFont="1" applyFill="1" applyBorder="1" applyAlignment="1" applyProtection="1">
      <alignment horizontal="center" vertical="center"/>
    </xf>
    <xf numFmtId="0" fontId="36" fillId="0" borderId="35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0" borderId="35" xfId="0" applyNumberFormat="1" applyFont="1" applyFill="1" applyBorder="1" applyAlignment="1" applyProtection="1">
      <alignment horizontal="center" vertical="center"/>
    </xf>
    <xf numFmtId="0" fontId="36" fillId="0" borderId="38" xfId="0" applyNumberFormat="1" applyFont="1" applyFill="1" applyBorder="1" applyAlignment="1" applyProtection="1">
      <alignment horizontal="center" vertical="center"/>
    </xf>
    <xf numFmtId="0" fontId="36" fillId="0" borderId="46" xfId="0" applyNumberFormat="1" applyFont="1" applyFill="1" applyBorder="1" applyAlignment="1" applyProtection="1">
      <alignment horizontal="center" vertical="center"/>
    </xf>
    <xf numFmtId="0" fontId="30" fillId="0" borderId="38" xfId="0" applyNumberFormat="1" applyFont="1" applyFill="1" applyBorder="1" applyAlignment="1" applyProtection="1">
      <alignment horizontal="center" vertical="center"/>
    </xf>
    <xf numFmtId="0" fontId="30" fillId="0" borderId="46" xfId="0" applyNumberFormat="1" applyFont="1" applyFill="1" applyBorder="1" applyAlignment="1" applyProtection="1">
      <alignment horizontal="center" vertical="center"/>
    </xf>
    <xf numFmtId="0" fontId="21" fillId="0" borderId="40" xfId="0" applyNumberFormat="1" applyFont="1" applyFill="1" applyBorder="1" applyAlignment="1" applyProtection="1">
      <alignment horizontal="center" vertical="center"/>
    </xf>
    <xf numFmtId="0" fontId="21" fillId="0" borderId="41" xfId="0" applyNumberFormat="1" applyFont="1" applyFill="1" applyBorder="1" applyAlignment="1" applyProtection="1">
      <alignment horizontal="center" vertical="center"/>
    </xf>
    <xf numFmtId="0" fontId="21" fillId="0" borderId="44" xfId="0" applyNumberFormat="1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25" fillId="0" borderId="39" xfId="0" applyNumberFormat="1" applyFont="1" applyFill="1" applyBorder="1" applyAlignment="1" applyProtection="1">
      <alignment horizontal="center" vertical="center"/>
    </xf>
    <xf numFmtId="0" fontId="25" fillId="0" borderId="42" xfId="0" applyNumberFormat="1" applyFont="1" applyFill="1" applyBorder="1" applyAlignment="1" applyProtection="1">
      <alignment horizontal="center" vertical="top"/>
    </xf>
    <xf numFmtId="0" fontId="0" fillId="0" borderId="42" xfId="0" applyFill="1" applyBorder="1" applyAlignment="1">
      <alignment horizontal="center" vertical="top"/>
    </xf>
    <xf numFmtId="0" fontId="37" fillId="0" borderId="39" xfId="0" applyNumberFormat="1" applyFont="1" applyFill="1" applyBorder="1" applyProtection="1"/>
    <xf numFmtId="0" fontId="32" fillId="0" borderId="27" xfId="0" applyFont="1" applyFill="1" applyBorder="1" applyAlignment="1" applyProtection="1">
      <alignment horizontal="center" vertical="center"/>
    </xf>
    <xf numFmtId="49" fontId="28" fillId="0" borderId="3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justify"/>
    </xf>
    <xf numFmtId="0" fontId="35" fillId="0" borderId="6" xfId="0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7" xfId="0" applyNumberFormat="1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vertical="center"/>
    </xf>
    <xf numFmtId="49" fontId="25" fillId="0" borderId="0" xfId="0" applyNumberFormat="1" applyFont="1" applyFill="1" applyBorder="1" applyProtection="1"/>
    <xf numFmtId="0" fontId="23" fillId="0" borderId="0" xfId="0" applyFont="1" applyFill="1" applyBorder="1" applyAlignment="1" applyProtection="1">
      <alignment horizontal="left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34" fillId="0" borderId="42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/>
    </xf>
    <xf numFmtId="0" fontId="21" fillId="0" borderId="39" xfId="0" applyNumberFormat="1" applyFont="1" applyFill="1" applyBorder="1" applyAlignment="1" applyProtection="1">
      <alignment horizontal="center"/>
    </xf>
    <xf numFmtId="0" fontId="21" fillId="0" borderId="42" xfId="0" applyNumberFormat="1" applyFont="1" applyFill="1" applyBorder="1" applyAlignment="1" applyProtection="1">
      <alignment horizontal="right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31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49" fontId="21" fillId="0" borderId="4" xfId="0" applyNumberFormat="1" applyFont="1" applyFill="1" applyBorder="1" applyAlignment="1" applyProtection="1">
      <alignment horizontal="center" vertical="center"/>
    </xf>
    <xf numFmtId="49" fontId="21" fillId="0" borderId="5" xfId="0" applyNumberFormat="1" applyFont="1" applyFill="1" applyBorder="1" applyAlignment="1" applyProtection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49" fontId="24" fillId="0" borderId="18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left" vertical="center" textRotation="90" wrapText="1"/>
    </xf>
    <xf numFmtId="0" fontId="25" fillId="0" borderId="31" xfId="0" applyFont="1" applyFill="1" applyBorder="1" applyAlignment="1" applyProtection="1">
      <alignment horizontal="left" vertical="center" textRotation="90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left" vertical="center" textRotation="90" wrapText="1"/>
    </xf>
    <xf numFmtId="0" fontId="25" fillId="0" borderId="10" xfId="0" applyFont="1" applyFill="1" applyBorder="1" applyAlignment="1" applyProtection="1">
      <alignment horizontal="left" vertical="center" textRotation="90" wrapText="1"/>
    </xf>
    <xf numFmtId="0" fontId="25" fillId="0" borderId="16" xfId="0" applyFont="1" applyFill="1" applyBorder="1" applyAlignment="1" applyProtection="1">
      <alignment horizontal="center" vertical="center" textRotation="90" wrapText="1"/>
    </xf>
    <xf numFmtId="0" fontId="25" fillId="0" borderId="18" xfId="0" applyFont="1" applyFill="1" applyBorder="1" applyAlignment="1" applyProtection="1">
      <alignment horizontal="center" vertical="center" textRotation="90" wrapText="1"/>
    </xf>
    <xf numFmtId="0" fontId="25" fillId="0" borderId="19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 textRotation="90" wrapText="1"/>
    </xf>
    <xf numFmtId="0" fontId="25" fillId="0" borderId="17" xfId="0" applyFont="1" applyFill="1" applyBorder="1" applyAlignment="1" applyProtection="1">
      <alignment horizontal="left" vertical="center" textRotation="90" wrapText="1"/>
    </xf>
    <xf numFmtId="0" fontId="25" fillId="0" borderId="8" xfId="0" applyFont="1" applyFill="1" applyBorder="1" applyAlignment="1" applyProtection="1">
      <alignment horizontal="left" vertical="center" textRotation="90" wrapText="1"/>
    </xf>
    <xf numFmtId="0" fontId="25" fillId="0" borderId="17" xfId="0" applyFont="1" applyFill="1" applyBorder="1" applyAlignment="1" applyProtection="1">
      <alignment horizontal="center" vertical="center" textRotation="90" wrapText="1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0" fontId="21" fillId="0" borderId="16" xfId="0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49" fontId="25" fillId="0" borderId="42" xfId="0" applyNumberFormat="1" applyFont="1" applyFill="1" applyBorder="1" applyProtection="1"/>
    <xf numFmtId="49" fontId="23" fillId="0" borderId="0" xfId="0" applyNumberFormat="1" applyFont="1" applyFill="1" applyBorder="1" applyAlignment="1" applyProtection="1">
      <alignment horizontal="center" vertical="center"/>
    </xf>
    <xf numFmtId="49" fontId="24" fillId="0" borderId="42" xfId="0" applyNumberFormat="1" applyFont="1" applyFill="1" applyBorder="1" applyAlignment="1" applyProtection="1">
      <alignment horizontal="center"/>
    </xf>
    <xf numFmtId="0" fontId="23" fillId="0" borderId="42" xfId="0" applyFont="1" applyFill="1" applyBorder="1" applyAlignment="1" applyProtection="1">
      <alignment horizontal="left"/>
    </xf>
    <xf numFmtId="0" fontId="23" fillId="0" borderId="42" xfId="0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9" fillId="0" borderId="30" xfId="0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28" fillId="0" borderId="18" xfId="0" applyFont="1" applyFill="1" applyBorder="1" applyAlignment="1" applyProtection="1">
      <alignment horizontal="center" vertical="center" wrapText="1"/>
    </xf>
    <xf numFmtId="0" fontId="28" fillId="0" borderId="3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49" fontId="21" fillId="0" borderId="25" xfId="0" applyNumberFormat="1" applyFont="1" applyFill="1" applyBorder="1" applyAlignment="1" applyProtection="1">
      <alignment horizontal="center" vertical="center" wrapText="1"/>
    </xf>
    <xf numFmtId="49" fontId="21" fillId="0" borderId="26" xfId="0" applyNumberFormat="1" applyFont="1" applyFill="1" applyBorder="1" applyAlignment="1" applyProtection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textRotation="90"/>
    </xf>
    <xf numFmtId="0" fontId="21" fillId="0" borderId="39" xfId="0" applyFont="1" applyFill="1" applyBorder="1" applyAlignment="1" applyProtection="1">
      <alignment horizontal="center" vertical="center" textRotation="90"/>
    </xf>
    <xf numFmtId="0" fontId="27" fillId="0" borderId="48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5" fillId="0" borderId="38" xfId="0" applyFont="1" applyFill="1" applyBorder="1" applyAlignment="1" applyProtection="1">
      <alignment horizontal="center" vertical="center" textRotation="90"/>
    </xf>
    <xf numFmtId="0" fontId="25" fillId="0" borderId="46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justify"/>
    </xf>
    <xf numFmtId="49" fontId="21" fillId="0" borderId="5" xfId="0" applyNumberFormat="1" applyFont="1" applyFill="1" applyBorder="1" applyAlignment="1" applyProtection="1">
      <alignment horizontal="center" vertical="justify"/>
    </xf>
    <xf numFmtId="49" fontId="10" fillId="0" borderId="18" xfId="0" applyNumberFormat="1" applyFont="1" applyFill="1" applyBorder="1" applyAlignment="1" applyProtection="1">
      <alignment horizontal="center" vertical="justify"/>
    </xf>
    <xf numFmtId="49" fontId="10" fillId="0" borderId="0" xfId="0" applyNumberFormat="1" applyFont="1" applyFill="1" applyBorder="1" applyAlignment="1" applyProtection="1">
      <alignment horizontal="center" vertical="justify"/>
    </xf>
    <xf numFmtId="0" fontId="25" fillId="0" borderId="38" xfId="0" applyFont="1" applyFill="1" applyBorder="1" applyAlignment="1" applyProtection="1">
      <alignment horizontal="center" vertical="center" textRotation="90" wrapText="1"/>
    </xf>
    <xf numFmtId="0" fontId="25" fillId="0" borderId="46" xfId="0" applyFont="1" applyFill="1" applyBorder="1" applyAlignment="1" applyProtection="1">
      <alignment horizontal="center" vertical="center" textRotation="90" wrapText="1"/>
    </xf>
    <xf numFmtId="0" fontId="25" fillId="0" borderId="10" xfId="0" applyFont="1" applyFill="1" applyBorder="1" applyAlignment="1" applyProtection="1">
      <alignment horizontal="center" vertical="center" textRotation="90" wrapText="1"/>
    </xf>
    <xf numFmtId="0" fontId="25" fillId="0" borderId="8" xfId="0" applyFont="1" applyFill="1" applyBorder="1" applyAlignment="1" applyProtection="1">
      <alignment horizontal="center" vertical="center" textRotation="90" wrapText="1"/>
    </xf>
    <xf numFmtId="0" fontId="13" fillId="0" borderId="21" xfId="0" applyFont="1" applyFill="1" applyBorder="1" applyProtection="1"/>
    <xf numFmtId="0" fontId="21" fillId="0" borderId="4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center"/>
    </xf>
    <xf numFmtId="49" fontId="21" fillId="0" borderId="16" xfId="0" applyNumberFormat="1" applyFont="1" applyFill="1" applyBorder="1" applyAlignment="1" applyProtection="1">
      <alignment horizontal="center" vertical="center" textRotation="90" wrapText="1"/>
    </xf>
    <xf numFmtId="49" fontId="21" fillId="0" borderId="31" xfId="0" applyNumberFormat="1" applyFont="1" applyFill="1" applyBorder="1" applyAlignment="1" applyProtection="1">
      <alignment horizontal="center" vertical="center" textRotation="90" wrapText="1"/>
    </xf>
    <xf numFmtId="49" fontId="21" fillId="0" borderId="16" xfId="0" applyNumberFormat="1" applyFont="1" applyFill="1" applyBorder="1" applyAlignment="1" applyProtection="1">
      <alignment horizontal="center" vertical="center" wrapText="1"/>
    </xf>
    <xf numFmtId="49" fontId="21" fillId="0" borderId="18" xfId="0" applyNumberFormat="1" applyFont="1" applyFill="1" applyBorder="1" applyAlignment="1" applyProtection="1">
      <alignment horizontal="center" vertical="center" wrapText="1"/>
    </xf>
    <xf numFmtId="49" fontId="21" fillId="0" borderId="19" xfId="0" applyNumberFormat="1" applyFont="1" applyFill="1" applyBorder="1" applyAlignment="1" applyProtection="1">
      <alignment horizontal="center" vertical="center" textRotation="90" wrapText="1"/>
    </xf>
    <xf numFmtId="49" fontId="21" fillId="0" borderId="10" xfId="0" applyNumberFormat="1" applyFont="1" applyFill="1" applyBorder="1" applyAlignment="1" applyProtection="1">
      <alignment horizontal="center" vertical="center" textRotation="90" wrapText="1"/>
    </xf>
    <xf numFmtId="49" fontId="21" fillId="0" borderId="17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/>
    <xf numFmtId="0" fontId="14" fillId="0" borderId="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49" fontId="21" fillId="0" borderId="17" xfId="0" applyNumberFormat="1" applyFont="1" applyFill="1" applyBorder="1" applyAlignment="1" applyProtection="1">
      <alignment horizontal="center" vertical="center" textRotation="90" wrapText="1"/>
    </xf>
    <xf numFmtId="49" fontId="21" fillId="0" borderId="8" xfId="0" applyNumberFormat="1" applyFont="1" applyFill="1" applyBorder="1" applyAlignment="1" applyProtection="1">
      <alignment horizontal="center" vertical="center" textRotation="90" wrapText="1"/>
    </xf>
    <xf numFmtId="0" fontId="30" fillId="0" borderId="26" xfId="0" applyNumberFormat="1" applyFont="1" applyFill="1" applyBorder="1" applyAlignment="1" applyProtection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21" fillId="0" borderId="36" xfId="0" applyFont="1" applyFill="1" applyBorder="1" applyAlignment="1" applyProtection="1">
      <alignment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30" fillId="0" borderId="34" xfId="0" applyNumberFormat="1" applyFont="1" applyFill="1" applyBorder="1" applyAlignment="1" applyProtection="1">
      <alignment horizontal="center" vertical="center"/>
    </xf>
    <xf numFmtId="0" fontId="30" fillId="0" borderId="34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39" xfId="0" applyFont="1" applyFill="1" applyBorder="1" applyAlignment="1" applyProtection="1">
      <alignment horizontal="center" vertical="center"/>
    </xf>
    <xf numFmtId="0" fontId="21" fillId="0" borderId="36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left" wrapText="1"/>
    </xf>
    <xf numFmtId="0" fontId="37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wrapText="1"/>
    </xf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8" fillId="0" borderId="31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justify"/>
    </xf>
    <xf numFmtId="49" fontId="21" fillId="0" borderId="4" xfId="0" applyNumberFormat="1" applyFont="1" applyFill="1" applyBorder="1" applyAlignment="1" applyProtection="1">
      <alignment horizontal="center" vertical="justify" wrapText="1"/>
    </xf>
    <xf numFmtId="49" fontId="21" fillId="0" borderId="5" xfId="0" applyNumberFormat="1" applyFont="1" applyFill="1" applyBorder="1" applyAlignment="1" applyProtection="1">
      <alignment horizontal="center" vertical="justify" wrapText="1"/>
    </xf>
    <xf numFmtId="49" fontId="24" fillId="0" borderId="18" xfId="0" applyNumberFormat="1" applyFont="1" applyFill="1" applyBorder="1" applyAlignment="1" applyProtection="1">
      <alignment horizontal="left" vertical="justify" wrapText="1"/>
    </xf>
    <xf numFmtId="49" fontId="24" fillId="0" borderId="0" xfId="0" applyNumberFormat="1" applyFont="1" applyFill="1" applyBorder="1" applyAlignment="1" applyProtection="1">
      <alignment horizontal="left" vertical="justify" wrapText="1"/>
    </xf>
    <xf numFmtId="0" fontId="14" fillId="0" borderId="6" xfId="0" applyFont="1" applyFill="1" applyBorder="1" applyAlignment="1" applyProtection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vertical="center"/>
    </xf>
    <xf numFmtId="0" fontId="21" fillId="0" borderId="37" xfId="0" applyFont="1" applyFill="1" applyBorder="1" applyAlignment="1" applyProtection="1">
      <alignment vertical="center"/>
    </xf>
    <xf numFmtId="0" fontId="30" fillId="0" borderId="46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1" fillId="0" borderId="44" xfId="0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/>
    <xf numFmtId="0" fontId="9" fillId="0" borderId="3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43" xfId="0" applyNumberFormat="1" applyFont="1" applyFill="1" applyBorder="1" applyAlignment="1" applyProtection="1">
      <alignment horizontal="center" vertical="center"/>
    </xf>
    <xf numFmtId="0" fontId="21" fillId="0" borderId="34" xfId="0" applyNumberFormat="1" applyFon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21" fillId="0" borderId="4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1" fillId="0" borderId="42" xfId="0" applyFont="1" applyFill="1" applyBorder="1" applyAlignment="1" applyProtection="1">
      <alignment horizontal="center" wrapText="1"/>
    </xf>
    <xf numFmtId="0" fontId="25" fillId="0" borderId="4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 wrapText="1"/>
    </xf>
    <xf numFmtId="0" fontId="30" fillId="0" borderId="49" xfId="0" applyNumberFormat="1" applyFont="1" applyFill="1" applyBorder="1" applyAlignment="1" applyProtection="1">
      <alignment horizontal="center"/>
    </xf>
    <xf numFmtId="0" fontId="30" fillId="0" borderId="50" xfId="0" applyNumberFormat="1" applyFont="1" applyFill="1" applyBorder="1" applyAlignment="1" applyProtection="1">
      <alignment horizontal="center"/>
    </xf>
    <xf numFmtId="49" fontId="21" fillId="0" borderId="6" xfId="0" applyNumberFormat="1" applyFont="1" applyFill="1" applyBorder="1" applyAlignment="1" applyProtection="1">
      <alignment horizontal="center" vertical="justify" wrapText="1"/>
    </xf>
    <xf numFmtId="0" fontId="28" fillId="0" borderId="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vertical="center"/>
    </xf>
    <xf numFmtId="49" fontId="21" fillId="0" borderId="3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/>
    <xf numFmtId="0" fontId="14" fillId="0" borderId="3" xfId="0" applyFont="1" applyFill="1" applyBorder="1" applyAlignment="1" applyProtection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30" fillId="0" borderId="6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Protection="1"/>
    <xf numFmtId="0" fontId="12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vertical="center" textRotation="90" wrapText="1"/>
    </xf>
    <xf numFmtId="0" fontId="30" fillId="0" borderId="6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 textRotation="90"/>
    </xf>
    <xf numFmtId="0" fontId="33" fillId="0" borderId="6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30" fillId="0" borderId="21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right"/>
    </xf>
    <xf numFmtId="0" fontId="30" fillId="0" borderId="20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right"/>
    </xf>
    <xf numFmtId="0" fontId="21" fillId="0" borderId="4" xfId="0" applyFont="1" applyFill="1" applyBorder="1" applyAlignment="1" applyProtection="1">
      <alignment horizontal="center" wrapText="1"/>
    </xf>
    <xf numFmtId="0" fontId="30" fillId="0" borderId="4" xfId="0" applyFont="1" applyFill="1" applyBorder="1" applyAlignment="1" applyProtection="1">
      <alignment horizontal="left"/>
    </xf>
    <xf numFmtId="0" fontId="30" fillId="0" borderId="4" xfId="0" applyFont="1" applyFill="1" applyBorder="1" applyAlignment="1" applyProtection="1">
      <alignment horizontal="left" wrapText="1"/>
    </xf>
    <xf numFmtId="0" fontId="30" fillId="0" borderId="4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/>
    <xf numFmtId="0" fontId="30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center"/>
    </xf>
    <xf numFmtId="0" fontId="38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/>
    <xf numFmtId="49" fontId="40" fillId="0" borderId="0" xfId="0" applyNumberFormat="1" applyFont="1" applyFill="1" applyBorder="1" applyAlignment="1" applyProtection="1">
      <alignment horizontal="left" vertical="justify"/>
    </xf>
    <xf numFmtId="49" fontId="12" fillId="0" borderId="0" xfId="0" applyNumberFormat="1" applyFont="1" applyFill="1" applyBorder="1" applyAlignment="1" applyProtection="1">
      <alignment horizontal="center" vertical="justify" wrapText="1"/>
    </xf>
    <xf numFmtId="0" fontId="28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center" vertical="justify" wrapText="1"/>
    </xf>
    <xf numFmtId="0" fontId="30" fillId="0" borderId="21" xfId="0" applyFont="1" applyFill="1" applyBorder="1" applyAlignment="1" applyProtection="1">
      <alignment horizontal="left" vertical="center" wrapText="1"/>
    </xf>
    <xf numFmtId="0" fontId="30" fillId="0" borderId="26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center" vertical="center"/>
    </xf>
    <xf numFmtId="0" fontId="30" fillId="0" borderId="51" xfId="0" applyFont="1" applyFill="1" applyBorder="1" applyAlignment="1" applyProtection="1">
      <alignment horizontal="left" vertical="center" wrapText="1"/>
    </xf>
    <xf numFmtId="0" fontId="21" fillId="0" borderId="36" xfId="0" applyFont="1" applyFill="1" applyBorder="1" applyAlignment="1" applyProtection="1">
      <alignment horizontal="right"/>
    </xf>
    <xf numFmtId="0" fontId="0" fillId="0" borderId="5" xfId="0" applyFill="1" applyBorder="1" applyAlignment="1">
      <alignment horizontal="center" wrapText="1"/>
    </xf>
    <xf numFmtId="0" fontId="30" fillId="0" borderId="5" xfId="0" applyFont="1" applyFill="1" applyBorder="1" applyAlignment="1" applyProtection="1">
      <alignment horizontal="left"/>
    </xf>
    <xf numFmtId="0" fontId="30" fillId="0" borderId="5" xfId="0" applyFont="1" applyFill="1" applyBorder="1" applyAlignment="1" applyProtection="1">
      <alignment horizontal="left" wrapText="1"/>
    </xf>
    <xf numFmtId="0" fontId="30" fillId="0" borderId="5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wrapText="1"/>
    </xf>
    <xf numFmtId="49" fontId="41" fillId="0" borderId="0" xfId="0" applyNumberFormat="1" applyFont="1" applyFill="1" applyBorder="1" applyAlignment="1" applyProtection="1">
      <alignment horizontal="right" vertical="justify"/>
    </xf>
    <xf numFmtId="0" fontId="42" fillId="0" borderId="0" xfId="0" applyFont="1" applyFill="1" applyBorder="1" applyAlignment="1" applyProtection="1"/>
    <xf numFmtId="0" fontId="43" fillId="0" borderId="0" xfId="0" applyFont="1" applyFill="1" applyBorder="1" applyAlignment="1" applyProtection="1">
      <alignment vertical="center"/>
    </xf>
    <xf numFmtId="49" fontId="44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Alignment="1" applyProtection="1">
      <alignment horizontal="left" vertical="justify"/>
    </xf>
    <xf numFmtId="49" fontId="41" fillId="0" borderId="0" xfId="0" applyNumberFormat="1" applyFont="1" applyFill="1" applyBorder="1" applyAlignment="1" applyProtection="1">
      <alignment horizontal="left" vertical="justify"/>
    </xf>
    <xf numFmtId="49" fontId="46" fillId="0" borderId="0" xfId="0" applyNumberFormat="1" applyFont="1" applyFill="1" applyBorder="1" applyAlignment="1" applyProtection="1">
      <alignment horizontal="center" vertical="justify" wrapText="1"/>
    </xf>
    <xf numFmtId="49" fontId="46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 applyProtection="1">
      <alignment horizontal="center" vertical="justify" wrapText="1"/>
    </xf>
    <xf numFmtId="49" fontId="44" fillId="0" borderId="0" xfId="0" applyNumberFormat="1" applyFont="1" applyFill="1" applyBorder="1" applyAlignment="1" applyProtection="1">
      <alignment horizontal="center" vertical="justify" wrapText="1"/>
    </xf>
    <xf numFmtId="0" fontId="12" fillId="0" borderId="0" xfId="0" applyFont="1" applyFill="1" applyBorder="1" applyAlignment="1" applyProtection="1">
      <alignment horizontal="center"/>
    </xf>
    <xf numFmtId="49" fontId="43" fillId="0" borderId="42" xfId="0" applyNumberFormat="1" applyFont="1" applyFill="1" applyBorder="1" applyAlignment="1" applyProtection="1">
      <alignment horizontal="left" vertical="justify"/>
    </xf>
    <xf numFmtId="0" fontId="44" fillId="0" borderId="0" xfId="0" applyFont="1" applyFill="1" applyBorder="1" applyProtection="1"/>
    <xf numFmtId="49" fontId="48" fillId="0" borderId="0" xfId="0" applyNumberFormat="1" applyFont="1" applyFill="1" applyBorder="1" applyAlignment="1" applyProtection="1">
      <alignment horizontal="left" vertical="justify"/>
    </xf>
    <xf numFmtId="0" fontId="46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Protection="1"/>
    <xf numFmtId="0" fontId="21" fillId="0" borderId="37" xfId="0" applyFont="1" applyFill="1" applyBorder="1" applyAlignment="1" applyProtection="1">
      <alignment horizontal="right"/>
    </xf>
    <xf numFmtId="0" fontId="0" fillId="0" borderId="6" xfId="0" applyFill="1" applyBorder="1" applyAlignment="1">
      <alignment horizontal="center" wrapText="1"/>
    </xf>
    <xf numFmtId="0" fontId="30" fillId="0" borderId="6" xfId="0" applyFont="1" applyFill="1" applyBorder="1" applyAlignment="1" applyProtection="1">
      <alignment horizontal="left"/>
    </xf>
    <xf numFmtId="0" fontId="49" fillId="0" borderId="42" xfId="0" applyFont="1" applyFill="1" applyBorder="1" applyAlignment="1" applyProtection="1">
      <alignment vertical="justify"/>
    </xf>
    <xf numFmtId="0" fontId="50" fillId="0" borderId="42" xfId="0" applyFont="1" applyFill="1" applyBorder="1" applyProtection="1"/>
    <xf numFmtId="49" fontId="48" fillId="0" borderId="39" xfId="0" applyNumberFormat="1" applyFont="1" applyFill="1" applyBorder="1" applyAlignment="1" applyProtection="1">
      <alignment horizontal="right" vertical="justify"/>
    </xf>
    <xf numFmtId="0" fontId="51" fillId="0" borderId="0" xfId="0" applyFont="1" applyFill="1" applyBorder="1" applyAlignment="1" applyProtection="1"/>
    <xf numFmtId="0" fontId="51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Protection="1"/>
    <xf numFmtId="0" fontId="40" fillId="0" borderId="0" xfId="0" applyFont="1" applyFill="1" applyBorder="1" applyAlignment="1" applyProtection="1"/>
    <xf numFmtId="0" fontId="40" fillId="0" borderId="0" xfId="0" applyFont="1" applyFill="1" applyBorder="1"/>
    <xf numFmtId="0" fontId="8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11" fontId="12" fillId="0" borderId="0" xfId="0" applyNumberFormat="1" applyFont="1" applyFill="1" applyBorder="1" applyAlignment="1" applyProtection="1">
      <alignment horizontal="left" vertical="justify" wrapText="1"/>
    </xf>
    <xf numFmtId="0" fontId="10" fillId="0" borderId="0" xfId="0" applyFont="1" applyFill="1" applyBorder="1" applyProtection="1"/>
    <xf numFmtId="11" fontId="10" fillId="0" borderId="0" xfId="0" applyNumberFormat="1" applyFont="1" applyFill="1" applyBorder="1" applyAlignment="1" applyProtection="1">
      <alignment horizontal="left" vertical="justify" wrapText="1"/>
    </xf>
    <xf numFmtId="0" fontId="12" fillId="0" borderId="0" xfId="0" applyFont="1" applyFill="1" applyBorder="1"/>
    <xf numFmtId="0" fontId="30" fillId="0" borderId="17" xfId="0" applyNumberFormat="1" applyFont="1" applyFill="1" applyBorder="1" applyAlignment="1" applyProtection="1">
      <alignment horizontal="center" vertical="center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0" fontId="50" fillId="0" borderId="42" xfId="0" applyFont="1" applyFill="1" applyBorder="1" applyAlignment="1" applyProtection="1">
      <alignment vertical="justify"/>
    </xf>
    <xf numFmtId="0" fontId="50" fillId="0" borderId="42" xfId="0" applyFont="1" applyFill="1" applyBorder="1" applyAlignment="1" applyProtection="1">
      <alignment horizontal="right"/>
    </xf>
    <xf numFmtId="0" fontId="52" fillId="0" borderId="42" xfId="0" applyFont="1" applyFill="1" applyBorder="1" applyAlignment="1" applyProtection="1">
      <alignment vertical="justify"/>
    </xf>
    <xf numFmtId="0" fontId="44" fillId="0" borderId="0" xfId="0" applyFont="1" applyFill="1" applyBorder="1" applyAlignment="1" applyProtection="1">
      <alignment horizontal="center"/>
    </xf>
    <xf numFmtId="0" fontId="53" fillId="0" borderId="0" xfId="0" applyFont="1" applyFill="1" applyBorder="1" applyProtection="1"/>
    <xf numFmtId="0" fontId="54" fillId="0" borderId="0" xfId="0" applyFont="1" applyFill="1" applyBorder="1" applyAlignment="1" applyProtection="1">
      <alignment horizontal="right"/>
    </xf>
    <xf numFmtId="11" fontId="40" fillId="0" borderId="0" xfId="0" applyNumberFormat="1" applyFont="1" applyFill="1" applyBorder="1" applyAlignment="1" applyProtection="1">
      <alignment horizontal="left" vertical="justify" wrapText="1"/>
    </xf>
    <xf numFmtId="11" fontId="55" fillId="0" borderId="0" xfId="0" applyNumberFormat="1" applyFont="1" applyFill="1" applyBorder="1" applyAlignment="1" applyProtection="1">
      <alignment horizontal="center" wrapText="1"/>
    </xf>
    <xf numFmtId="11" fontId="54" fillId="0" borderId="0" xfId="0" applyNumberFormat="1" applyFont="1" applyFill="1" applyBorder="1" applyAlignment="1" applyProtection="1">
      <alignment horizontal="left" vertical="justify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justify" wrapText="1"/>
    </xf>
    <xf numFmtId="0" fontId="0" fillId="0" borderId="42" xfId="0" applyFill="1" applyBorder="1" applyAlignment="1"/>
    <xf numFmtId="0" fontId="45" fillId="0" borderId="0" xfId="0" applyFont="1" applyFill="1" applyBorder="1" applyAlignment="1" applyProtection="1">
      <alignment vertical="top"/>
    </xf>
    <xf numFmtId="0" fontId="45" fillId="0" borderId="39" xfId="0" applyFont="1" applyFill="1" applyBorder="1" applyAlignment="1" applyProtection="1">
      <alignment vertical="top"/>
    </xf>
    <xf numFmtId="0" fontId="46" fillId="0" borderId="0" xfId="0" applyNumberFormat="1" applyFont="1" applyFill="1" applyBorder="1" applyAlignment="1" applyProtection="1">
      <alignment horizontal="center" vertical="justify" wrapText="1"/>
    </xf>
    <xf numFmtId="0" fontId="46" fillId="0" borderId="0" xfId="0" applyNumberFormat="1" applyFont="1" applyFill="1" applyBorder="1" applyAlignment="1" applyProtection="1">
      <alignment horizontal="left" vertical="justify"/>
    </xf>
    <xf numFmtId="0" fontId="46" fillId="0" borderId="0" xfId="0" applyNumberFormat="1" applyFont="1" applyFill="1" applyBorder="1" applyAlignment="1" applyProtection="1">
      <alignment horizontal="center" vertical="justify"/>
    </xf>
    <xf numFmtId="0" fontId="11" fillId="0" borderId="0" xfId="0" applyNumberFormat="1" applyFont="1" applyFill="1" applyBorder="1" applyAlignment="1" applyProtection="1">
      <alignment horizontal="left" vertical="justify"/>
    </xf>
    <xf numFmtId="0" fontId="11" fillId="0" borderId="0" xfId="0" applyNumberFormat="1" applyFont="1" applyFill="1" applyBorder="1" applyAlignment="1" applyProtection="1">
      <alignment horizontal="center" vertical="justify"/>
    </xf>
    <xf numFmtId="1" fontId="21" fillId="0" borderId="4" xfId="0" applyNumberFormat="1" applyFont="1" applyFill="1" applyBorder="1" applyAlignment="1" applyProtection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right"/>
    </xf>
    <xf numFmtId="49" fontId="43" fillId="0" borderId="0" xfId="0" applyNumberFormat="1" applyFont="1" applyFill="1" applyBorder="1" applyAlignment="1" applyProtection="1">
      <alignment horizontal="left" vertical="center"/>
    </xf>
    <xf numFmtId="0" fontId="45" fillId="0" borderId="0" xfId="0" applyNumberFormat="1" applyFont="1" applyFill="1" applyBorder="1" applyAlignment="1" applyProtection="1">
      <alignment horizontal="left" vertical="justify"/>
    </xf>
    <xf numFmtId="0" fontId="56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46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/>
    </xf>
    <xf numFmtId="49" fontId="56" fillId="0" borderId="0" xfId="0" applyNumberFormat="1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center" vertical="justify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left" wrapText="1"/>
    </xf>
    <xf numFmtId="0" fontId="30" fillId="0" borderId="6" xfId="0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justify" wrapText="1"/>
    </xf>
    <xf numFmtId="49" fontId="57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>
      <alignment horizontal="center" vertical="center"/>
    </xf>
    <xf numFmtId="49" fontId="48" fillId="0" borderId="39" xfId="0" applyNumberFormat="1" applyFont="1" applyFill="1" applyBorder="1" applyAlignment="1" applyProtection="1">
      <alignment horizontal="left" vertical="justify"/>
    </xf>
    <xf numFmtId="49" fontId="38" fillId="0" borderId="0" xfId="0" applyNumberFormat="1" applyFont="1" applyFill="1" applyBorder="1" applyAlignment="1" applyProtection="1">
      <alignment horizontal="right" vertical="justify"/>
    </xf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left" vertical="justify" wrapText="1"/>
    </xf>
    <xf numFmtId="0" fontId="33" fillId="0" borderId="4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52" fillId="0" borderId="42" xfId="0" applyFont="1" applyFill="1" applyBorder="1" applyAlignment="1" applyProtection="1"/>
    <xf numFmtId="0" fontId="42" fillId="0" borderId="0" xfId="0" applyFont="1" applyFill="1" applyBorder="1" applyAlignment="1" applyProtection="1">
      <alignment vertical="justify"/>
    </xf>
    <xf numFmtId="0" fontId="58" fillId="0" borderId="0" xfId="0" applyFont="1" applyFill="1" applyBorder="1" applyProtection="1"/>
    <xf numFmtId="0" fontId="0" fillId="0" borderId="0" xfId="0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Protection="1"/>
    <xf numFmtId="0" fontId="33" fillId="0" borderId="6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horizontal="center" vertical="center"/>
    </xf>
    <xf numFmtId="0" fontId="33" fillId="0" borderId="52" xfId="0" applyNumberFormat="1" applyFont="1" applyFill="1" applyBorder="1" applyAlignment="1" applyProtection="1">
      <alignment horizontal="center" vertical="center"/>
    </xf>
    <xf numFmtId="0" fontId="21" fillId="0" borderId="52" xfId="0" applyNumberFormat="1" applyFont="1" applyFill="1" applyBorder="1" applyAlignment="1" applyProtection="1">
      <alignment horizontal="center" vertical="center"/>
    </xf>
    <xf numFmtId="0" fontId="22" fillId="0" borderId="42" xfId="0" applyFont="1" applyFill="1" applyBorder="1" applyAlignment="1"/>
    <xf numFmtId="0" fontId="40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left" vertical="center"/>
    </xf>
    <xf numFmtId="0" fontId="56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vertical="center" textRotation="90"/>
    </xf>
    <xf numFmtId="0" fontId="33" fillId="0" borderId="47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60" fillId="0" borderId="0" xfId="0" applyNumberFormat="1" applyFont="1" applyFill="1" applyBorder="1" applyAlignment="1" applyProtection="1">
      <alignment horizontal="left" vertical="justify"/>
    </xf>
    <xf numFmtId="0" fontId="50" fillId="0" borderId="0" xfId="0" applyFont="1" applyFill="1" applyBorder="1" applyProtection="1"/>
    <xf numFmtId="0" fontId="42" fillId="0" borderId="0" xfId="0" applyFont="1" applyFill="1" applyBorder="1" applyAlignment="1"/>
    <xf numFmtId="0" fontId="55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Protection="1"/>
    <xf numFmtId="0" fontId="46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0" fontId="54" fillId="0" borderId="0" xfId="0" applyFont="1" applyFill="1" applyBorder="1" applyAlignment="1" applyProtection="1"/>
    <xf numFmtId="0" fontId="58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right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182880</xdr:colOff>
      <xdr:row>0</xdr:row>
      <xdr:rowOff>274320</xdr:rowOff>
    </xdr:from>
    <xdr:to>
      <xdr:col>5</xdr:col>
      <xdr:colOff>121920</xdr:colOff>
      <xdr:row>2</xdr:row>
      <xdr:rowOff>390678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4700" y="274320"/>
          <a:ext cx="826770" cy="83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A5AFB3"/>
      </a:dk1>
      <a:lt1>
        <a:sysClr val="window" lastClr="26323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L107"/>
  <sheetViews>
    <sheetView zoomScale="50" zoomScaleNormal="50" workbookViewId="0">
      <selection activeCell="G34" sqref="G34:T40"/>
    </sheetView>
  </sheetViews>
  <sheetFormatPr defaultColWidth="10.2190476190476" defaultRowHeight="11.25"/>
  <cols>
    <col min="1" max="8" width="4.43809523809524" style="41" customWidth="1"/>
    <col min="9" max="9" width="5" style="41" customWidth="1"/>
    <col min="10" max="12" width="4.43809523809524" style="41" customWidth="1"/>
    <col min="13" max="13" width="5.78095238095238" style="42" customWidth="1"/>
    <col min="14" max="14" width="5.21904761904762" style="42" customWidth="1"/>
    <col min="15" max="16" width="5.21904761904762" style="43" customWidth="1"/>
    <col min="17" max="21" width="4.43809523809524" style="44" customWidth="1"/>
    <col min="22" max="22" width="5.55238095238095" style="44" customWidth="1"/>
    <col min="23" max="24" width="4.43809523809524" style="44" customWidth="1"/>
    <col min="25" max="25" width="5.21904761904762" style="44" customWidth="1"/>
    <col min="26" max="27" width="4.43809523809524" style="44" customWidth="1"/>
    <col min="28" max="29" width="4.43809523809524" style="45" customWidth="1"/>
    <col min="30" max="30" width="7" style="45" customWidth="1"/>
    <col min="31" max="31" width="4.43809523809524" style="45" customWidth="1"/>
    <col min="32" max="51" width="4.43809523809524" style="41" customWidth="1"/>
    <col min="52" max="52" width="3.78095238095238" style="41" customWidth="1"/>
    <col min="53" max="53" width="4.43809523809524" style="41" customWidth="1"/>
    <col min="54" max="54" width="3.78095238095238" style="41" customWidth="1"/>
    <col min="55" max="55" width="4" style="41" customWidth="1"/>
    <col min="56" max="56" width="5.43809523809524" style="41" customWidth="1"/>
    <col min="57" max="57" width="4.43809523809524" style="41" customWidth="1"/>
    <col min="58" max="58" width="5" style="41" customWidth="1"/>
    <col min="59" max="59" width="6.21904761904762" style="41" customWidth="1"/>
    <col min="60" max="60" width="6" style="41" customWidth="1"/>
    <col min="61" max="62" width="5" style="41" customWidth="1"/>
    <col min="63" max="16384" width="10.2190476190476" style="41"/>
  </cols>
  <sheetData>
    <row r="1" ht="25.2" customHeight="1" spans="21:61">
      <c r="U1" s="227" t="s">
        <v>0</v>
      </c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BC1" s="456"/>
      <c r="BD1" s="457"/>
      <c r="BE1" s="457"/>
      <c r="BF1" s="457"/>
      <c r="BG1" s="457"/>
      <c r="BH1" s="457"/>
      <c r="BI1" s="457"/>
    </row>
    <row r="2" s="27" customFormat="1" ht="31.5" customHeight="1" spans="1:6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57"/>
      <c r="BF2" s="457"/>
      <c r="BG2" s="457"/>
      <c r="BH2" s="457"/>
      <c r="BI2" s="457"/>
    </row>
    <row r="3" ht="43.5" customHeight="1" spans="1:6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58"/>
      <c r="BD3" s="459"/>
      <c r="BE3" s="459"/>
      <c r="BF3" s="459"/>
      <c r="BG3" s="459"/>
      <c r="BH3" s="459"/>
      <c r="BI3" s="459"/>
    </row>
    <row r="4" ht="23.1" customHeight="1" spans="2:61">
      <c r="B4" s="48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73"/>
      <c r="P4" s="173"/>
      <c r="Q4" s="201"/>
      <c r="R4" s="201"/>
      <c r="S4" s="201"/>
      <c r="T4" s="201"/>
      <c r="U4" s="201"/>
      <c r="V4" s="201"/>
      <c r="W4" s="201"/>
      <c r="X4" s="201"/>
      <c r="Y4" s="293" t="s">
        <v>4</v>
      </c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388"/>
      <c r="AP4" s="388"/>
      <c r="AV4" s="421"/>
      <c r="AW4" s="421"/>
      <c r="AX4" s="421"/>
      <c r="AY4" s="421"/>
      <c r="AZ4" s="421"/>
      <c r="BA4" s="421"/>
      <c r="BB4" s="421"/>
      <c r="BC4" s="459"/>
      <c r="BD4" s="459"/>
      <c r="BE4" s="459"/>
      <c r="BF4" s="459"/>
      <c r="BG4" s="459"/>
      <c r="BH4" s="459"/>
      <c r="BI4" s="459"/>
    </row>
    <row r="5" ht="25.8" customHeight="1" spans="1:61">
      <c r="A5" s="50"/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74"/>
      <c r="P5" s="175" t="s">
        <v>6</v>
      </c>
      <c r="Q5" s="175"/>
      <c r="R5" s="175"/>
      <c r="S5" s="175"/>
      <c r="T5" s="175"/>
      <c r="U5" s="228" t="s">
        <v>7</v>
      </c>
      <c r="V5" s="228"/>
      <c r="W5" s="228"/>
      <c r="X5" s="228"/>
      <c r="Y5" s="228"/>
      <c r="Z5" s="228"/>
      <c r="AA5" s="228"/>
      <c r="AB5" s="228"/>
      <c r="AC5" s="309" t="s">
        <v>8</v>
      </c>
      <c r="AD5" s="309"/>
      <c r="AE5" s="309"/>
      <c r="AF5" s="309"/>
      <c r="AG5" s="309"/>
      <c r="AH5" s="349" t="s">
        <v>9</v>
      </c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422" t="s">
        <v>10</v>
      </c>
      <c r="AV5" s="422"/>
      <c r="AW5" s="422"/>
      <c r="AX5" s="422"/>
      <c r="AY5" s="422"/>
      <c r="AZ5" s="422"/>
      <c r="BA5" s="422"/>
      <c r="BB5" s="422"/>
      <c r="BC5" s="460" t="s">
        <v>11</v>
      </c>
      <c r="BD5" s="460"/>
      <c r="BE5" s="460"/>
      <c r="BF5" s="460"/>
      <c r="BG5" s="460"/>
      <c r="BH5" s="460"/>
      <c r="BI5" s="460"/>
    </row>
    <row r="6" ht="27" customHeight="1" spans="1:61">
      <c r="A6" s="50"/>
      <c r="B6" s="52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176"/>
      <c r="N6" s="176"/>
      <c r="O6" s="176"/>
      <c r="P6" s="176"/>
      <c r="Q6" s="175"/>
      <c r="R6" s="175"/>
      <c r="S6" s="202" t="s">
        <v>13</v>
      </c>
      <c r="T6" s="203"/>
      <c r="U6" s="203"/>
      <c r="V6" s="203"/>
      <c r="W6" s="203"/>
      <c r="X6" s="203"/>
      <c r="Y6" s="203"/>
      <c r="Z6" s="203"/>
      <c r="AA6" s="203"/>
      <c r="AB6" s="203"/>
      <c r="AC6" s="175"/>
      <c r="AD6" s="310"/>
      <c r="AE6" s="309"/>
      <c r="AF6" s="309"/>
      <c r="AG6" s="309"/>
      <c r="AH6" s="231" t="s">
        <v>14</v>
      </c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423"/>
      <c r="AV6" s="424"/>
      <c r="AW6" s="424"/>
      <c r="AX6" s="424"/>
      <c r="AY6" s="424"/>
      <c r="AZ6" s="424"/>
      <c r="BA6" s="424"/>
      <c r="BB6" s="424"/>
      <c r="BC6" s="461"/>
      <c r="BD6" s="461"/>
      <c r="BE6" s="461"/>
      <c r="BF6" s="461"/>
      <c r="BG6" s="461"/>
      <c r="BH6" s="461"/>
      <c r="BI6" s="461"/>
    </row>
    <row r="7" ht="32.4" customHeight="1" spans="2:6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77"/>
      <c r="N7" s="177"/>
      <c r="O7" s="178"/>
      <c r="P7" s="175" t="s">
        <v>15</v>
      </c>
      <c r="Q7" s="175"/>
      <c r="R7" s="175"/>
      <c r="S7" s="175"/>
      <c r="T7" s="175"/>
      <c r="U7" s="175"/>
      <c r="V7" s="175"/>
      <c r="W7" s="175"/>
      <c r="X7" s="229" t="s">
        <v>16</v>
      </c>
      <c r="Y7" s="229"/>
      <c r="Z7" s="229"/>
      <c r="AA7" s="229"/>
      <c r="AB7" s="229"/>
      <c r="AC7" s="229"/>
      <c r="AD7" s="229"/>
      <c r="AE7" s="229"/>
      <c r="AF7" s="229"/>
      <c r="AG7" s="351"/>
      <c r="AH7" s="352"/>
      <c r="AI7" s="353"/>
      <c r="AJ7" s="353"/>
      <c r="AK7" s="353"/>
      <c r="AL7" s="353"/>
      <c r="AM7" s="353"/>
      <c r="AN7" s="352"/>
      <c r="AO7" s="353"/>
      <c r="AP7" s="353"/>
      <c r="AQ7" s="353"/>
      <c r="AR7" s="353"/>
      <c r="AS7" s="353"/>
      <c r="AT7" s="353"/>
      <c r="AU7" s="425" t="s">
        <v>17</v>
      </c>
      <c r="AV7" s="425"/>
      <c r="AW7" s="425"/>
      <c r="AX7" s="425"/>
      <c r="AY7" s="425"/>
      <c r="AZ7" s="425"/>
      <c r="BA7" s="425"/>
      <c r="BB7" s="423"/>
      <c r="BC7" s="462" t="s">
        <v>18</v>
      </c>
      <c r="BD7" s="462"/>
      <c r="BE7" s="462"/>
      <c r="BF7" s="462"/>
      <c r="BG7" s="462"/>
      <c r="BH7" s="462"/>
      <c r="BI7" s="462"/>
    </row>
    <row r="8" ht="13.8" customHeight="1" spans="2:6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77"/>
      <c r="N8" s="177"/>
      <c r="O8" s="178"/>
      <c r="P8" s="179"/>
      <c r="Q8" s="175"/>
      <c r="R8" s="175"/>
      <c r="S8" s="175"/>
      <c r="T8" s="175"/>
      <c r="U8" s="175"/>
      <c r="V8" s="175"/>
      <c r="W8" s="175"/>
      <c r="X8" s="230" t="s">
        <v>19</v>
      </c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423"/>
      <c r="AV8" s="36"/>
      <c r="AW8" s="36"/>
      <c r="AX8" s="36"/>
      <c r="AY8" s="36"/>
      <c r="AZ8" s="36"/>
      <c r="BA8" s="36"/>
      <c r="BB8" s="423"/>
      <c r="BC8" s="423"/>
      <c r="BD8" s="423"/>
      <c r="BE8" s="423"/>
      <c r="BF8" s="423"/>
      <c r="BG8" s="423"/>
      <c r="BH8" s="423"/>
      <c r="BI8" s="423"/>
    </row>
    <row r="9" ht="30.6" customHeight="1" spans="2:61"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6"/>
      <c r="N9" s="56"/>
      <c r="O9" s="56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354"/>
      <c r="AH9" s="355"/>
      <c r="AI9" s="356"/>
      <c r="AJ9" s="356"/>
      <c r="AK9" s="356"/>
      <c r="AL9" s="356"/>
      <c r="AM9" s="356"/>
      <c r="AN9" s="355"/>
      <c r="AO9" s="356"/>
      <c r="AP9" s="356"/>
      <c r="AQ9" s="356"/>
      <c r="AR9" s="356"/>
      <c r="AS9" s="356"/>
      <c r="AT9" s="356"/>
      <c r="AU9" s="426" t="s">
        <v>21</v>
      </c>
      <c r="AV9" s="426"/>
      <c r="AW9" s="426"/>
      <c r="AX9" s="426"/>
      <c r="AY9" s="426"/>
      <c r="AZ9" s="426"/>
      <c r="BA9" s="426"/>
      <c r="BB9" s="426"/>
      <c r="BC9" s="463" t="s">
        <v>22</v>
      </c>
      <c r="BD9" s="463"/>
      <c r="BE9" s="463"/>
      <c r="BF9" s="463"/>
      <c r="BG9" s="463"/>
      <c r="BH9" s="463"/>
      <c r="BI9" s="463"/>
    </row>
    <row r="10" ht="1.2" customHeight="1" spans="2:61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80"/>
      <c r="R10" s="180"/>
      <c r="S10" s="180"/>
      <c r="T10" s="180"/>
      <c r="U10" s="180"/>
      <c r="V10" s="180"/>
      <c r="W10" s="180"/>
      <c r="X10" s="231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423"/>
      <c r="AV10" s="427"/>
      <c r="AW10" s="427"/>
      <c r="AX10" s="427"/>
      <c r="AY10" s="427"/>
      <c r="AZ10" s="427"/>
      <c r="BA10" s="427"/>
      <c r="BB10" s="427"/>
      <c r="BC10" s="464"/>
      <c r="BD10" s="464"/>
      <c r="BE10" s="464"/>
      <c r="BF10" s="464"/>
      <c r="BG10" s="464"/>
      <c r="BH10" s="464"/>
      <c r="BI10" s="464"/>
    </row>
    <row r="11" ht="30.6" customHeight="1" spans="2:61">
      <c r="B11" s="57" t="s">
        <v>23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81"/>
      <c r="O11" s="182"/>
      <c r="P11" s="183" t="s">
        <v>24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389"/>
      <c r="AR11" s="389"/>
      <c r="AS11" s="389"/>
      <c r="AT11" s="389"/>
      <c r="AU11" s="428"/>
      <c r="AV11" s="54" t="s">
        <v>25</v>
      </c>
      <c r="AW11" s="54"/>
      <c r="AX11" s="54"/>
      <c r="AY11" s="54"/>
      <c r="AZ11" s="54"/>
      <c r="BA11" s="54"/>
      <c r="BB11" s="54"/>
      <c r="BC11" s="460" t="s">
        <v>26</v>
      </c>
      <c r="BD11" s="460"/>
      <c r="BE11" s="460"/>
      <c r="BF11" s="460"/>
      <c r="BG11" s="460"/>
      <c r="BH11" s="460"/>
      <c r="BI11" s="460"/>
    </row>
    <row r="12" ht="25.8" customHeight="1" spans="2:6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81"/>
      <c r="O12" s="182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295" t="s">
        <v>27</v>
      </c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428"/>
      <c r="AV12" s="54"/>
      <c r="AW12" s="54"/>
      <c r="AX12" s="54"/>
      <c r="AY12" s="54"/>
      <c r="AZ12" s="54"/>
      <c r="BA12" s="54"/>
      <c r="BB12" s="54"/>
      <c r="BC12" s="465" t="s">
        <v>28</v>
      </c>
      <c r="BD12" s="465"/>
      <c r="BE12" s="465"/>
      <c r="BF12" s="465"/>
      <c r="BG12" s="465"/>
      <c r="BH12" s="465"/>
      <c r="BI12" s="465"/>
    </row>
    <row r="13" ht="19.8" customHeight="1" spans="2:6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81"/>
      <c r="O13" s="182"/>
      <c r="P13" s="182"/>
      <c r="Q13" s="204"/>
      <c r="R13" s="204"/>
      <c r="S13" s="204"/>
      <c r="T13" s="204"/>
      <c r="U13" s="232"/>
      <c r="V13" s="232"/>
      <c r="W13" s="232"/>
      <c r="X13" s="233" t="s">
        <v>29</v>
      </c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423"/>
      <c r="AV13" s="423"/>
      <c r="AW13" s="447"/>
      <c r="AX13" s="423"/>
      <c r="AY13" s="423"/>
      <c r="AZ13" s="423"/>
      <c r="BA13" s="423"/>
      <c r="BB13" s="466"/>
      <c r="BC13" s="465"/>
      <c r="BD13" s="465"/>
      <c r="BE13" s="465"/>
      <c r="BF13" s="465"/>
      <c r="BG13" s="465"/>
      <c r="BH13" s="465"/>
      <c r="BI13" s="465"/>
    </row>
    <row r="14" ht="17.55" customHeight="1" spans="2:61">
      <c r="B14" s="5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81"/>
      <c r="O14" s="182"/>
      <c r="P14" s="182"/>
      <c r="Q14" s="205" t="s">
        <v>30</v>
      </c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311" t="s">
        <v>31</v>
      </c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73"/>
      <c r="AR14" s="373"/>
      <c r="AS14" s="373"/>
      <c r="AT14" s="373"/>
      <c r="AU14" s="423"/>
      <c r="AV14" s="423"/>
      <c r="AW14" s="447"/>
      <c r="AX14" s="423"/>
      <c r="AY14" s="423"/>
      <c r="AZ14" s="423"/>
      <c r="BA14" s="423"/>
      <c r="BB14" s="466"/>
      <c r="BC14" s="465"/>
      <c r="BD14" s="465"/>
      <c r="BE14" s="465"/>
      <c r="BF14" s="465"/>
      <c r="BG14" s="465"/>
      <c r="BH14" s="465"/>
      <c r="BI14" s="465"/>
    </row>
    <row r="15" ht="12" customHeight="1" spans="2:61"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81"/>
      <c r="O15" s="182"/>
      <c r="P15" s="182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313" t="s">
        <v>32</v>
      </c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90"/>
      <c r="AR15" s="390"/>
      <c r="AS15" s="390"/>
      <c r="AT15" s="390"/>
      <c r="AW15" s="35"/>
      <c r="BB15" s="28"/>
      <c r="BC15" s="467"/>
      <c r="BD15" s="467"/>
      <c r="BE15" s="467"/>
      <c r="BF15" s="467"/>
      <c r="BG15" s="467"/>
      <c r="BH15" s="467"/>
      <c r="BI15" s="467"/>
    </row>
    <row r="16" ht="30" customHeight="1" spans="2:61"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81"/>
      <c r="O16" s="182"/>
      <c r="P16" s="182"/>
      <c r="Q16" s="206" t="s">
        <v>33</v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315" t="s">
        <v>34</v>
      </c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90"/>
      <c r="AR16" s="390"/>
      <c r="AS16" s="390"/>
      <c r="AT16" s="390"/>
      <c r="AW16" s="35"/>
      <c r="BB16" s="28"/>
      <c r="BC16" s="467"/>
      <c r="BD16" s="467"/>
      <c r="BE16" s="467"/>
      <c r="BF16" s="467"/>
      <c r="BG16" s="467"/>
      <c r="BH16" s="467"/>
      <c r="BI16" s="467"/>
    </row>
    <row r="17" ht="21" customHeight="1" spans="2:61"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81"/>
      <c r="O17" s="182"/>
      <c r="P17" s="182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390"/>
      <c r="AR17" s="390"/>
      <c r="AS17" s="390"/>
      <c r="AT17" s="390"/>
      <c r="AW17" s="35"/>
      <c r="BB17" s="28"/>
      <c r="BC17" s="467"/>
      <c r="BD17" s="467"/>
      <c r="BE17" s="467"/>
      <c r="BF17" s="467"/>
      <c r="BG17" s="467"/>
      <c r="BH17" s="467"/>
      <c r="BI17" s="467"/>
    </row>
    <row r="18" ht="31.5" customHeight="1" spans="1:50">
      <c r="A18" s="60" t="s">
        <v>35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35"/>
    </row>
    <row r="19" ht="18" customHeight="1" spans="1:56">
      <c r="A19" s="61"/>
      <c r="B19" s="61"/>
      <c r="C19" s="62"/>
      <c r="D19" s="63" t="s">
        <v>36</v>
      </c>
      <c r="E19" s="96" t="s">
        <v>37</v>
      </c>
      <c r="F19" s="97"/>
      <c r="G19" s="97"/>
      <c r="H19" s="98"/>
      <c r="I19" s="165" t="s">
        <v>38</v>
      </c>
      <c r="J19" s="166"/>
      <c r="K19" s="166"/>
      <c r="L19" s="166"/>
      <c r="M19" s="184"/>
      <c r="N19" s="185" t="s">
        <v>39</v>
      </c>
      <c r="O19" s="186"/>
      <c r="P19" s="186"/>
      <c r="Q19" s="186"/>
      <c r="R19" s="207"/>
      <c r="S19" s="185" t="s">
        <v>40</v>
      </c>
      <c r="T19" s="186"/>
      <c r="U19" s="186"/>
      <c r="V19" s="207"/>
      <c r="W19" s="234" t="s">
        <v>41</v>
      </c>
      <c r="X19" s="235"/>
      <c r="Y19" s="235"/>
      <c r="Z19" s="235"/>
      <c r="AA19" s="298"/>
      <c r="AB19" s="234" t="s">
        <v>42</v>
      </c>
      <c r="AC19" s="235"/>
      <c r="AD19" s="235"/>
      <c r="AE19" s="298"/>
      <c r="AF19" s="234" t="s">
        <v>43</v>
      </c>
      <c r="AG19" s="235"/>
      <c r="AH19" s="235"/>
      <c r="AI19" s="298"/>
      <c r="AJ19" s="234" t="s">
        <v>44</v>
      </c>
      <c r="AK19" s="235"/>
      <c r="AL19" s="235"/>
      <c r="AM19" s="298"/>
      <c r="AN19" s="234" t="s">
        <v>45</v>
      </c>
      <c r="AO19" s="235"/>
      <c r="AP19" s="235"/>
      <c r="AQ19" s="298"/>
      <c r="AR19" s="234" t="s">
        <v>46</v>
      </c>
      <c r="AS19" s="235"/>
      <c r="AT19" s="235"/>
      <c r="AU19" s="298"/>
      <c r="AV19" s="234" t="s">
        <v>47</v>
      </c>
      <c r="AW19" s="235"/>
      <c r="AX19" s="235"/>
      <c r="AY19" s="235"/>
      <c r="AZ19" s="298"/>
      <c r="BA19" s="234" t="s">
        <v>48</v>
      </c>
      <c r="BB19" s="235"/>
      <c r="BC19" s="235"/>
      <c r="BD19" s="468"/>
    </row>
    <row r="20" ht="18" customHeight="1" spans="1:56">
      <c r="A20" s="61"/>
      <c r="B20" s="61"/>
      <c r="C20" s="62"/>
      <c r="D20" s="64"/>
      <c r="E20" s="99">
        <v>1</v>
      </c>
      <c r="F20" s="99">
        <f t="shared" ref="F20:AK20" si="0">E20+1</f>
        <v>2</v>
      </c>
      <c r="G20" s="99">
        <f t="shared" si="0"/>
        <v>3</v>
      </c>
      <c r="H20" s="99">
        <f t="shared" si="0"/>
        <v>4</v>
      </c>
      <c r="I20" s="99">
        <f t="shared" si="0"/>
        <v>5</v>
      </c>
      <c r="J20" s="99">
        <f t="shared" si="0"/>
        <v>6</v>
      </c>
      <c r="K20" s="99">
        <f t="shared" si="0"/>
        <v>7</v>
      </c>
      <c r="L20" s="99">
        <f t="shared" si="0"/>
        <v>8</v>
      </c>
      <c r="M20" s="99">
        <f t="shared" si="0"/>
        <v>9</v>
      </c>
      <c r="N20" s="99">
        <f t="shared" si="0"/>
        <v>10</v>
      </c>
      <c r="O20" s="99">
        <f t="shared" si="0"/>
        <v>11</v>
      </c>
      <c r="P20" s="99">
        <f t="shared" si="0"/>
        <v>12</v>
      </c>
      <c r="Q20" s="99">
        <f t="shared" si="0"/>
        <v>13</v>
      </c>
      <c r="R20" s="99">
        <f t="shared" si="0"/>
        <v>14</v>
      </c>
      <c r="S20" s="99">
        <f t="shared" si="0"/>
        <v>15</v>
      </c>
      <c r="T20" s="99">
        <f t="shared" si="0"/>
        <v>16</v>
      </c>
      <c r="U20" s="99">
        <f t="shared" si="0"/>
        <v>17</v>
      </c>
      <c r="V20" s="99">
        <f t="shared" si="0"/>
        <v>18</v>
      </c>
      <c r="W20" s="99">
        <f t="shared" si="0"/>
        <v>19</v>
      </c>
      <c r="X20" s="99">
        <f t="shared" si="0"/>
        <v>20</v>
      </c>
      <c r="Y20" s="99">
        <f t="shared" si="0"/>
        <v>21</v>
      </c>
      <c r="Z20" s="99">
        <f t="shared" si="0"/>
        <v>22</v>
      </c>
      <c r="AA20" s="99">
        <f t="shared" si="0"/>
        <v>23</v>
      </c>
      <c r="AB20" s="99">
        <f t="shared" si="0"/>
        <v>24</v>
      </c>
      <c r="AC20" s="99">
        <f t="shared" si="0"/>
        <v>25</v>
      </c>
      <c r="AD20" s="99">
        <f t="shared" si="0"/>
        <v>26</v>
      </c>
      <c r="AE20" s="99">
        <f t="shared" si="0"/>
        <v>27</v>
      </c>
      <c r="AF20" s="99">
        <f t="shared" si="0"/>
        <v>28</v>
      </c>
      <c r="AG20" s="99">
        <f t="shared" si="0"/>
        <v>29</v>
      </c>
      <c r="AH20" s="99">
        <f t="shared" si="0"/>
        <v>30</v>
      </c>
      <c r="AI20" s="99">
        <f t="shared" si="0"/>
        <v>31</v>
      </c>
      <c r="AJ20" s="99">
        <f t="shared" si="0"/>
        <v>32</v>
      </c>
      <c r="AK20" s="99">
        <f t="shared" si="0"/>
        <v>33</v>
      </c>
      <c r="AL20" s="99">
        <f t="shared" ref="AL20:BD20" si="1">AK20+1</f>
        <v>34</v>
      </c>
      <c r="AM20" s="99">
        <f t="shared" si="1"/>
        <v>35</v>
      </c>
      <c r="AN20" s="99">
        <f t="shared" si="1"/>
        <v>36</v>
      </c>
      <c r="AO20" s="99">
        <f t="shared" si="1"/>
        <v>37</v>
      </c>
      <c r="AP20" s="99">
        <f t="shared" si="1"/>
        <v>38</v>
      </c>
      <c r="AQ20" s="99">
        <f t="shared" si="1"/>
        <v>39</v>
      </c>
      <c r="AR20" s="99">
        <f t="shared" si="1"/>
        <v>40</v>
      </c>
      <c r="AS20" s="99">
        <f t="shared" si="1"/>
        <v>41</v>
      </c>
      <c r="AT20" s="99">
        <f t="shared" si="1"/>
        <v>42</v>
      </c>
      <c r="AU20" s="99">
        <f t="shared" si="1"/>
        <v>43</v>
      </c>
      <c r="AV20" s="99">
        <f t="shared" si="1"/>
        <v>44</v>
      </c>
      <c r="AW20" s="99">
        <f t="shared" si="1"/>
        <v>45</v>
      </c>
      <c r="AX20" s="99">
        <f t="shared" si="1"/>
        <v>46</v>
      </c>
      <c r="AY20" s="99">
        <f t="shared" si="1"/>
        <v>47</v>
      </c>
      <c r="AZ20" s="99">
        <f t="shared" si="1"/>
        <v>48</v>
      </c>
      <c r="BA20" s="99">
        <f t="shared" si="1"/>
        <v>49</v>
      </c>
      <c r="BB20" s="99">
        <f t="shared" si="1"/>
        <v>50</v>
      </c>
      <c r="BC20" s="99">
        <f t="shared" si="1"/>
        <v>51</v>
      </c>
      <c r="BD20" s="469">
        <f t="shared" si="1"/>
        <v>52</v>
      </c>
    </row>
    <row r="21" ht="28.5" customHeight="1" spans="1:56">
      <c r="A21" s="61"/>
      <c r="B21" s="61"/>
      <c r="C21" s="65"/>
      <c r="D21" s="66" t="s">
        <v>49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 t="s">
        <v>50</v>
      </c>
      <c r="X21" s="100" t="s">
        <v>50</v>
      </c>
      <c r="Y21" s="100" t="s">
        <v>51</v>
      </c>
      <c r="Z21" s="100" t="s">
        <v>51</v>
      </c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 t="s">
        <v>50</v>
      </c>
      <c r="AT21" s="100" t="s">
        <v>50</v>
      </c>
      <c r="AU21" s="100" t="s">
        <v>51</v>
      </c>
      <c r="AV21" s="100" t="s">
        <v>51</v>
      </c>
      <c r="AW21" s="100" t="s">
        <v>51</v>
      </c>
      <c r="AX21" s="100" t="s">
        <v>51</v>
      </c>
      <c r="AY21" s="100" t="s">
        <v>51</v>
      </c>
      <c r="AZ21" s="100" t="s">
        <v>51</v>
      </c>
      <c r="BA21" s="100" t="s">
        <v>51</v>
      </c>
      <c r="BB21" s="100" t="s">
        <v>51</v>
      </c>
      <c r="BC21" s="100" t="s">
        <v>51</v>
      </c>
      <c r="BD21" s="470" t="s">
        <v>51</v>
      </c>
    </row>
    <row r="22" s="28" customFormat="1" ht="24" customHeight="1" spans="1:56">
      <c r="A22" s="60"/>
      <c r="B22" s="60"/>
      <c r="C22" s="67"/>
      <c r="D22" s="68" t="s">
        <v>52</v>
      </c>
      <c r="E22" s="101" t="s">
        <v>53</v>
      </c>
      <c r="F22" s="101" t="s">
        <v>53</v>
      </c>
      <c r="G22" s="101" t="s">
        <v>53</v>
      </c>
      <c r="H22" s="101" t="s">
        <v>53</v>
      </c>
      <c r="I22" s="101" t="s">
        <v>53</v>
      </c>
      <c r="J22" s="101" t="s">
        <v>53</v>
      </c>
      <c r="K22" s="101" t="s">
        <v>53</v>
      </c>
      <c r="L22" s="101" t="s">
        <v>53</v>
      </c>
      <c r="M22" s="101" t="s">
        <v>54</v>
      </c>
      <c r="N22" s="101" t="s">
        <v>54</v>
      </c>
      <c r="O22" s="101" t="s">
        <v>54</v>
      </c>
      <c r="P22" s="101" t="s">
        <v>54</v>
      </c>
      <c r="Q22" s="101" t="s">
        <v>54</v>
      </c>
      <c r="R22" s="101" t="s">
        <v>54</v>
      </c>
      <c r="S22" s="101" t="s">
        <v>54</v>
      </c>
      <c r="T22" s="101" t="s">
        <v>54</v>
      </c>
      <c r="U22" s="101" t="s">
        <v>54</v>
      </c>
      <c r="V22" s="101" t="s">
        <v>54</v>
      </c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471"/>
    </row>
    <row r="23" s="29" customFormat="1" ht="13.5" spans="2:64">
      <c r="B23" s="69" t="s">
        <v>55</v>
      </c>
      <c r="F23" s="102"/>
      <c r="G23" s="103" t="s">
        <v>56</v>
      </c>
      <c r="H23" s="103"/>
      <c r="I23" s="103"/>
      <c r="J23" s="167" t="s">
        <v>50</v>
      </c>
      <c r="K23" s="103" t="s">
        <v>57</v>
      </c>
      <c r="L23" s="103"/>
      <c r="M23" s="103"/>
      <c r="O23" s="167" t="s">
        <v>53</v>
      </c>
      <c r="P23" s="103" t="s">
        <v>58</v>
      </c>
      <c r="Q23" s="103"/>
      <c r="R23" s="103"/>
      <c r="V23" s="167" t="s">
        <v>54</v>
      </c>
      <c r="W23" s="103" t="s">
        <v>59</v>
      </c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I23" s="357" t="s">
        <v>60</v>
      </c>
      <c r="AJ23" s="29" t="s">
        <v>61</v>
      </c>
      <c r="AW23" s="448" t="s">
        <v>51</v>
      </c>
      <c r="AX23" s="29" t="s">
        <v>62</v>
      </c>
      <c r="BG23" s="69"/>
      <c r="BL23" s="103"/>
    </row>
    <row r="24" s="29" customFormat="1" ht="13.5" spans="5:64">
      <c r="E24" s="69"/>
      <c r="I24" s="103"/>
      <c r="J24" s="103"/>
      <c r="K24" s="103"/>
      <c r="L24" s="103"/>
      <c r="M24" s="78"/>
      <c r="N24" s="78"/>
      <c r="W24" s="212"/>
      <c r="X24" s="103"/>
      <c r="Y24" s="103"/>
      <c r="Z24" s="103"/>
      <c r="AB24" s="212"/>
      <c r="AC24" s="103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103"/>
      <c r="AO24" s="103"/>
      <c r="AP24" s="103"/>
      <c r="AQ24" s="103"/>
      <c r="AR24" s="372"/>
      <c r="AU24" s="103"/>
      <c r="AV24" s="103"/>
      <c r="AW24" s="103"/>
      <c r="AX24" s="103"/>
      <c r="AY24" s="103"/>
      <c r="AZ24" s="103"/>
      <c r="BA24" s="103"/>
      <c r="BB24" s="103"/>
      <c r="BG24" s="69"/>
      <c r="BL24" s="103"/>
    </row>
    <row r="25" s="29" customFormat="1" ht="12" customHeight="1" spans="1:54">
      <c r="A25" s="69"/>
      <c r="E25" s="103"/>
      <c r="F25" s="103"/>
      <c r="G25" s="103"/>
      <c r="H25" s="103"/>
      <c r="I25" s="78"/>
      <c r="J25" s="78"/>
      <c r="AE25" s="103"/>
      <c r="AF25" s="103"/>
      <c r="AH25" s="212"/>
      <c r="AI25" s="103"/>
      <c r="AJ25" s="103"/>
      <c r="AK25" s="103"/>
      <c r="AL25" s="103"/>
      <c r="AM25" s="103"/>
      <c r="AN25" s="372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="30" customFormat="1" ht="28.5" customHeight="1" spans="1:57">
      <c r="A26" s="60" t="s">
        <v>63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U26" s="60" t="s">
        <v>64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358"/>
      <c r="AI26" s="359"/>
      <c r="AJ26" s="359"/>
      <c r="AK26" s="359"/>
      <c r="AL26" s="359"/>
      <c r="AM26" s="373" t="s">
        <v>65</v>
      </c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</row>
    <row r="27" s="30" customFormat="1" ht="22.5" customHeight="1" spans="3:57">
      <c r="C27" s="70" t="s">
        <v>36</v>
      </c>
      <c r="D27" s="71" t="s">
        <v>66</v>
      </c>
      <c r="E27" s="104"/>
      <c r="F27" s="71" t="s">
        <v>67</v>
      </c>
      <c r="G27" s="104"/>
      <c r="H27" s="105" t="s">
        <v>68</v>
      </c>
      <c r="I27" s="168"/>
      <c r="J27" s="71" t="s">
        <v>69</v>
      </c>
      <c r="K27" s="104"/>
      <c r="L27" s="169" t="s">
        <v>70</v>
      </c>
      <c r="M27" s="187"/>
      <c r="N27" s="188"/>
      <c r="O27" s="189" t="s">
        <v>71</v>
      </c>
      <c r="P27" s="190"/>
      <c r="Q27" s="208" t="s">
        <v>72</v>
      </c>
      <c r="R27" s="209"/>
      <c r="W27" s="237" t="s">
        <v>73</v>
      </c>
      <c r="X27" s="238"/>
      <c r="Y27" s="238"/>
      <c r="Z27" s="238"/>
      <c r="AA27" s="238"/>
      <c r="AB27" s="299"/>
      <c r="AC27" s="316" t="s">
        <v>74</v>
      </c>
      <c r="AD27" s="317"/>
      <c r="AE27" s="318"/>
      <c r="AF27" s="319" t="s">
        <v>75</v>
      </c>
      <c r="AG27" s="360"/>
      <c r="AH27" s="361"/>
      <c r="AI27" s="359"/>
      <c r="AJ27" s="359"/>
      <c r="AK27" s="359"/>
      <c r="AL27" s="359"/>
      <c r="AM27" s="374" t="s">
        <v>76</v>
      </c>
      <c r="AN27" s="375"/>
      <c r="AO27" s="375"/>
      <c r="AP27" s="375"/>
      <c r="AQ27" s="375"/>
      <c r="AR27" s="375"/>
      <c r="AS27" s="375"/>
      <c r="AT27" s="429"/>
      <c r="AU27" s="316" t="s">
        <v>77</v>
      </c>
      <c r="AV27" s="317"/>
      <c r="AW27" s="317"/>
      <c r="AX27" s="317"/>
      <c r="AY27" s="317"/>
      <c r="AZ27" s="317"/>
      <c r="BA27" s="317"/>
      <c r="BB27" s="317"/>
      <c r="BC27" s="318"/>
      <c r="BD27" s="374" t="s">
        <v>74</v>
      </c>
      <c r="BE27" s="429"/>
    </row>
    <row r="28" s="30" customFormat="1" ht="18" customHeight="1" spans="3:57">
      <c r="C28" s="72"/>
      <c r="D28" s="73"/>
      <c r="E28" s="106"/>
      <c r="F28" s="73"/>
      <c r="G28" s="106"/>
      <c r="H28" s="107"/>
      <c r="I28" s="170"/>
      <c r="J28" s="73"/>
      <c r="K28" s="106"/>
      <c r="L28" s="171"/>
      <c r="M28" s="191"/>
      <c r="N28" s="192"/>
      <c r="O28" s="193"/>
      <c r="P28" s="194"/>
      <c r="Q28" s="210"/>
      <c r="R28" s="211"/>
      <c r="W28" s="239"/>
      <c r="X28" s="240"/>
      <c r="Y28" s="240"/>
      <c r="Z28" s="240"/>
      <c r="AA28" s="240"/>
      <c r="AB28" s="300"/>
      <c r="AC28" s="320"/>
      <c r="AD28" s="321"/>
      <c r="AE28" s="322"/>
      <c r="AF28" s="323"/>
      <c r="AG28" s="362"/>
      <c r="AH28" s="363"/>
      <c r="AI28" s="359"/>
      <c r="AJ28" s="359"/>
      <c r="AK28" s="359"/>
      <c r="AL28" s="359"/>
      <c r="AM28" s="376"/>
      <c r="AN28" s="377"/>
      <c r="AO28" s="377"/>
      <c r="AP28" s="377"/>
      <c r="AQ28" s="377"/>
      <c r="AR28" s="377"/>
      <c r="AS28" s="377"/>
      <c r="AT28" s="430"/>
      <c r="AU28" s="320"/>
      <c r="AV28" s="321"/>
      <c r="AW28" s="321"/>
      <c r="AX28" s="321"/>
      <c r="AY28" s="321"/>
      <c r="AZ28" s="321"/>
      <c r="BA28" s="321"/>
      <c r="BB28" s="321"/>
      <c r="BC28" s="322"/>
      <c r="BD28" s="376"/>
      <c r="BE28" s="430"/>
    </row>
    <row r="29" s="30" customFormat="1" ht="67.5" customHeight="1" spans="3:57">
      <c r="C29" s="74" t="s">
        <v>49</v>
      </c>
      <c r="D29" s="74">
        <v>36</v>
      </c>
      <c r="E29" s="108"/>
      <c r="F29" s="74">
        <v>4</v>
      </c>
      <c r="G29" s="108"/>
      <c r="H29" s="74"/>
      <c r="I29" s="108"/>
      <c r="J29" s="74"/>
      <c r="K29" s="108"/>
      <c r="L29" s="172"/>
      <c r="M29" s="195"/>
      <c r="N29" s="196"/>
      <c r="O29" s="197">
        <v>12</v>
      </c>
      <c r="P29" s="198"/>
      <c r="Q29" s="74">
        <v>52</v>
      </c>
      <c r="R29" s="108"/>
      <c r="W29" s="241" t="s">
        <v>78</v>
      </c>
      <c r="X29" s="242"/>
      <c r="Y29" s="242"/>
      <c r="Z29" s="242"/>
      <c r="AA29" s="242"/>
      <c r="AB29" s="301"/>
      <c r="AC29" s="324" t="s">
        <v>79</v>
      </c>
      <c r="AD29" s="325"/>
      <c r="AE29" s="326"/>
      <c r="AF29" s="324" t="s">
        <v>80</v>
      </c>
      <c r="AG29" s="325"/>
      <c r="AH29" s="326"/>
      <c r="AI29" s="359"/>
      <c r="AJ29" s="359"/>
      <c r="AK29" s="359"/>
      <c r="AL29" s="359"/>
      <c r="AM29" s="378" t="s">
        <v>81</v>
      </c>
      <c r="AN29" s="379"/>
      <c r="AO29" s="379"/>
      <c r="AP29" s="379"/>
      <c r="AQ29" s="379"/>
      <c r="AR29" s="379"/>
      <c r="AS29" s="379"/>
      <c r="AT29" s="431"/>
      <c r="AU29" s="432" t="s">
        <v>82</v>
      </c>
      <c r="AV29" s="433"/>
      <c r="AW29" s="433"/>
      <c r="AX29" s="433"/>
      <c r="AY29" s="433"/>
      <c r="AZ29" s="433"/>
      <c r="BA29" s="433"/>
      <c r="BB29" s="433"/>
      <c r="BC29" s="472"/>
      <c r="BD29" s="399">
        <v>3</v>
      </c>
      <c r="BE29" s="449"/>
    </row>
    <row r="30" s="30" customFormat="1" ht="23.55" customHeight="1" spans="3:57">
      <c r="C30" s="75" t="s">
        <v>52</v>
      </c>
      <c r="D30" s="74"/>
      <c r="E30" s="108"/>
      <c r="F30" s="74"/>
      <c r="G30" s="108"/>
      <c r="H30" s="74">
        <v>8</v>
      </c>
      <c r="I30" s="108"/>
      <c r="J30" s="74"/>
      <c r="K30" s="108"/>
      <c r="L30" s="74">
        <v>10</v>
      </c>
      <c r="M30" s="199"/>
      <c r="N30" s="108"/>
      <c r="O30" s="197"/>
      <c r="P30" s="198"/>
      <c r="Q30" s="74">
        <v>18</v>
      </c>
      <c r="R30" s="108"/>
      <c r="W30" s="243"/>
      <c r="X30" s="243"/>
      <c r="Y30" s="243"/>
      <c r="Z30" s="243"/>
      <c r="AA30" s="243"/>
      <c r="AB30" s="243"/>
      <c r="AC30" s="327"/>
      <c r="AD30" s="327"/>
      <c r="AE30" s="327"/>
      <c r="AF30" s="327"/>
      <c r="AG30" s="327"/>
      <c r="AH30" s="327"/>
      <c r="AI30" s="359"/>
      <c r="AJ30" s="359"/>
      <c r="AK30" s="359"/>
      <c r="AL30" s="359"/>
      <c r="AM30" s="380"/>
      <c r="AN30" s="380"/>
      <c r="AO30" s="380"/>
      <c r="AP30" s="380"/>
      <c r="AQ30" s="380"/>
      <c r="AR30" s="380"/>
      <c r="AS30" s="380"/>
      <c r="AT30" s="380"/>
      <c r="AU30" s="434"/>
      <c r="AV30" s="434"/>
      <c r="AW30" s="434"/>
      <c r="AX30" s="434"/>
      <c r="AY30" s="434"/>
      <c r="AZ30" s="434"/>
      <c r="BA30" s="434"/>
      <c r="BB30" s="434"/>
      <c r="BC30" s="434"/>
      <c r="BD30" s="375"/>
      <c r="BE30" s="375"/>
    </row>
    <row r="31" s="30" customFormat="1" ht="15.75" customHeight="1" spans="3:57">
      <c r="C31" s="76"/>
      <c r="D31" s="77"/>
      <c r="E31" s="77"/>
      <c r="F31" s="77"/>
      <c r="G31" s="77"/>
      <c r="W31" s="244"/>
      <c r="X31" s="244"/>
      <c r="Y31" s="244"/>
      <c r="Z31" s="244"/>
      <c r="AA31" s="244"/>
      <c r="AB31" s="244"/>
      <c r="AC31" s="328"/>
      <c r="AD31" s="328"/>
      <c r="AE31" s="328"/>
      <c r="AF31" s="328"/>
      <c r="AG31" s="328"/>
      <c r="AH31" s="328"/>
      <c r="AI31" s="359"/>
      <c r="AJ31" s="359"/>
      <c r="AK31" s="359"/>
      <c r="AL31" s="359"/>
      <c r="AM31" s="381"/>
      <c r="AN31" s="381"/>
      <c r="AO31" s="381"/>
      <c r="AP31" s="381"/>
      <c r="AQ31" s="381"/>
      <c r="AR31" s="381"/>
      <c r="AS31" s="381"/>
      <c r="AT31" s="381"/>
      <c r="AU31" s="435"/>
      <c r="AV31" s="435"/>
      <c r="AW31" s="435"/>
      <c r="AX31" s="435"/>
      <c r="AY31" s="435"/>
      <c r="AZ31" s="435"/>
      <c r="BA31" s="435"/>
      <c r="BB31" s="435"/>
      <c r="BC31" s="435"/>
      <c r="BD31" s="473"/>
      <c r="BE31" s="473"/>
    </row>
    <row r="32" s="31" customFormat="1" ht="15.75" customHeight="1" spans="1:62">
      <c r="A32" s="78"/>
      <c r="B32" s="78"/>
      <c r="C32" s="76"/>
      <c r="D32" s="76"/>
      <c r="E32" s="76"/>
      <c r="F32" s="76"/>
      <c r="G32" s="76"/>
      <c r="H32" s="76"/>
      <c r="I32" s="76"/>
      <c r="J32" s="76"/>
      <c r="K32" s="76"/>
      <c r="L32" s="30"/>
      <c r="M32" s="30"/>
      <c r="N32" s="30"/>
      <c r="O32" s="200"/>
      <c r="P32" s="200"/>
      <c r="Q32" s="30"/>
      <c r="R32" s="30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78"/>
      <c r="BD32" s="78"/>
      <c r="BE32" s="78"/>
      <c r="BF32" s="78"/>
      <c r="BG32" s="78"/>
      <c r="BH32" s="78"/>
      <c r="BI32" s="78"/>
      <c r="BJ32" s="78"/>
    </row>
    <row r="33" s="31" customFormat="1" ht="18" customHeight="1" spans="1:62">
      <c r="A33" s="61" t="s">
        <v>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</row>
    <row r="34" s="31" customFormat="1" ht="33" customHeight="1" spans="1:62">
      <c r="A34" s="61"/>
      <c r="B34" s="61"/>
      <c r="C34" s="61"/>
      <c r="D34" s="79" t="s">
        <v>84</v>
      </c>
      <c r="E34" s="109"/>
      <c r="F34" s="110"/>
      <c r="G34" s="111" t="s">
        <v>85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213"/>
      <c r="U34" s="245" t="s">
        <v>86</v>
      </c>
      <c r="V34" s="246"/>
      <c r="W34" s="246"/>
      <c r="X34" s="246"/>
      <c r="Y34" s="246"/>
      <c r="Z34" s="246"/>
      <c r="AA34" s="246"/>
      <c r="AB34" s="302"/>
      <c r="AC34" s="329" t="s">
        <v>87</v>
      </c>
      <c r="AD34" s="330"/>
      <c r="AE34" s="331" t="s">
        <v>88</v>
      </c>
      <c r="AF34" s="332"/>
      <c r="AG34" s="332"/>
      <c r="AH34" s="332"/>
      <c r="AI34" s="332"/>
      <c r="AJ34" s="332"/>
      <c r="AK34" s="332"/>
      <c r="AL34" s="332"/>
      <c r="AM34" s="332"/>
      <c r="AN34" s="332"/>
      <c r="AO34" s="391" t="s">
        <v>89</v>
      </c>
      <c r="AP34" s="392"/>
      <c r="AQ34" s="393" t="s">
        <v>90</v>
      </c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475"/>
      <c r="BG34" s="476"/>
      <c r="BH34" s="476"/>
      <c r="BI34" s="476"/>
      <c r="BJ34" s="61"/>
    </row>
    <row r="35" s="31" customFormat="1" ht="22.5" customHeight="1" spans="1:62">
      <c r="A35" s="61"/>
      <c r="B35" s="61"/>
      <c r="C35" s="61"/>
      <c r="D35" s="80"/>
      <c r="E35" s="113"/>
      <c r="F35" s="114"/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214"/>
      <c r="U35" s="247" t="s">
        <v>91</v>
      </c>
      <c r="V35" s="248"/>
      <c r="W35" s="247" t="s">
        <v>92</v>
      </c>
      <c r="X35" s="248"/>
      <c r="Y35" s="303" t="s">
        <v>93</v>
      </c>
      <c r="Z35" s="304"/>
      <c r="AA35" s="304"/>
      <c r="AB35" s="305"/>
      <c r="AC35" s="333"/>
      <c r="AD35" s="334"/>
      <c r="AE35" s="335" t="s">
        <v>94</v>
      </c>
      <c r="AF35" s="336"/>
      <c r="AG35" s="364" t="s">
        <v>95</v>
      </c>
      <c r="AH35" s="365"/>
      <c r="AI35" s="365"/>
      <c r="AJ35" s="365"/>
      <c r="AK35" s="365"/>
      <c r="AL35" s="365"/>
      <c r="AM35" s="365"/>
      <c r="AN35" s="365"/>
      <c r="AO35" s="395"/>
      <c r="AP35" s="396"/>
      <c r="AQ35" s="397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477"/>
      <c r="BG35" s="65"/>
      <c r="BH35" s="65"/>
      <c r="BI35" s="65"/>
      <c r="BJ35" s="61"/>
    </row>
    <row r="36" s="31" customFormat="1" ht="19.5" customHeight="1" spans="1:62">
      <c r="A36" s="61"/>
      <c r="B36" s="61"/>
      <c r="C36" s="61"/>
      <c r="D36" s="80"/>
      <c r="E36" s="113"/>
      <c r="F36" s="114"/>
      <c r="G36" s="115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214"/>
      <c r="U36" s="249"/>
      <c r="V36" s="250"/>
      <c r="W36" s="249"/>
      <c r="X36" s="250"/>
      <c r="Y36" s="247" t="s">
        <v>96</v>
      </c>
      <c r="Z36" s="248"/>
      <c r="AA36" s="247" t="s">
        <v>97</v>
      </c>
      <c r="AB36" s="248"/>
      <c r="AC36" s="333"/>
      <c r="AD36" s="334"/>
      <c r="AE36" s="337"/>
      <c r="AF36" s="338"/>
      <c r="AG36" s="366" t="s">
        <v>98</v>
      </c>
      <c r="AH36" s="367"/>
      <c r="AI36" s="368" t="s">
        <v>99</v>
      </c>
      <c r="AJ36" s="369"/>
      <c r="AK36" s="369"/>
      <c r="AL36" s="369"/>
      <c r="AM36" s="369"/>
      <c r="AN36" s="369"/>
      <c r="AO36" s="395"/>
      <c r="AP36" s="396"/>
      <c r="AQ36" s="399" t="s">
        <v>100</v>
      </c>
      <c r="AR36" s="400"/>
      <c r="AS36" s="400"/>
      <c r="AT36" s="400"/>
      <c r="AU36" s="400"/>
      <c r="AV36" s="400"/>
      <c r="AW36" s="400"/>
      <c r="AX36" s="449"/>
      <c r="AY36" s="399" t="s">
        <v>101</v>
      </c>
      <c r="AZ36" s="400"/>
      <c r="BA36" s="400"/>
      <c r="BB36" s="400"/>
      <c r="BC36" s="400"/>
      <c r="BD36" s="400"/>
      <c r="BE36" s="400"/>
      <c r="BF36" s="449"/>
      <c r="BG36" s="473"/>
      <c r="BH36" s="473"/>
      <c r="BI36" s="473"/>
      <c r="BJ36" s="61"/>
    </row>
    <row r="37" s="31" customFormat="1" ht="33" customHeight="1" spans="1:62">
      <c r="A37" s="61"/>
      <c r="B37" s="61"/>
      <c r="C37" s="61"/>
      <c r="D37" s="80"/>
      <c r="E37" s="113"/>
      <c r="F37" s="114"/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214"/>
      <c r="U37" s="249"/>
      <c r="V37" s="250"/>
      <c r="W37" s="249"/>
      <c r="X37" s="250"/>
      <c r="Y37" s="249"/>
      <c r="Z37" s="250"/>
      <c r="AA37" s="249"/>
      <c r="AB37" s="250"/>
      <c r="AC37" s="333"/>
      <c r="AD37" s="334"/>
      <c r="AE37" s="337"/>
      <c r="AF37" s="338"/>
      <c r="AG37" s="80"/>
      <c r="AH37" s="113"/>
      <c r="AI37" s="370" t="s">
        <v>102</v>
      </c>
      <c r="AJ37" s="371"/>
      <c r="AK37" s="370" t="s">
        <v>103</v>
      </c>
      <c r="AL37" s="371"/>
      <c r="AM37" s="382" t="s">
        <v>104</v>
      </c>
      <c r="AN37" s="383"/>
      <c r="AO37" s="395"/>
      <c r="AP37" s="396"/>
      <c r="AQ37" s="401" t="s">
        <v>105</v>
      </c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78"/>
      <c r="BG37" s="473"/>
      <c r="BH37" s="473"/>
      <c r="BI37" s="473"/>
      <c r="BJ37" s="61"/>
    </row>
    <row r="38" s="31" customFormat="1" ht="24" customHeight="1" spans="1:62">
      <c r="A38" s="61"/>
      <c r="B38" s="61"/>
      <c r="C38" s="61"/>
      <c r="D38" s="80"/>
      <c r="E38" s="113"/>
      <c r="F38" s="114"/>
      <c r="G38" s="115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214"/>
      <c r="U38" s="249"/>
      <c r="V38" s="250"/>
      <c r="W38" s="249"/>
      <c r="X38" s="250"/>
      <c r="Y38" s="249"/>
      <c r="Z38" s="250"/>
      <c r="AA38" s="249"/>
      <c r="AB38" s="250"/>
      <c r="AC38" s="333"/>
      <c r="AD38" s="334"/>
      <c r="AE38" s="337"/>
      <c r="AF38" s="338"/>
      <c r="AG38" s="80"/>
      <c r="AH38" s="113"/>
      <c r="AI38" s="249"/>
      <c r="AJ38" s="250"/>
      <c r="AK38" s="249"/>
      <c r="AL38" s="250"/>
      <c r="AM38" s="337"/>
      <c r="AN38" s="384"/>
      <c r="AO38" s="395"/>
      <c r="AP38" s="396"/>
      <c r="AQ38" s="403">
        <v>1</v>
      </c>
      <c r="AR38" s="404"/>
      <c r="AS38" s="404"/>
      <c r="AT38" s="436"/>
      <c r="AU38" s="403">
        <v>2</v>
      </c>
      <c r="AV38" s="404"/>
      <c r="AW38" s="404"/>
      <c r="AX38" s="436"/>
      <c r="AY38" s="403">
        <v>3</v>
      </c>
      <c r="AZ38" s="404"/>
      <c r="BA38" s="404"/>
      <c r="BB38" s="436"/>
      <c r="BC38" s="403">
        <v>4</v>
      </c>
      <c r="BD38" s="404"/>
      <c r="BE38" s="404"/>
      <c r="BF38" s="479"/>
      <c r="BI38" s="473"/>
      <c r="BJ38" s="61"/>
    </row>
    <row r="39" s="31" customFormat="1" ht="24" customHeight="1" spans="1:62">
      <c r="A39" s="61"/>
      <c r="B39" s="61"/>
      <c r="C39" s="61"/>
      <c r="D39" s="80"/>
      <c r="E39" s="113"/>
      <c r="F39" s="114"/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214"/>
      <c r="U39" s="249"/>
      <c r="V39" s="250"/>
      <c r="W39" s="249"/>
      <c r="X39" s="250"/>
      <c r="Y39" s="249"/>
      <c r="Z39" s="250"/>
      <c r="AA39" s="249"/>
      <c r="AB39" s="250"/>
      <c r="AC39" s="333"/>
      <c r="AD39" s="334"/>
      <c r="AE39" s="337"/>
      <c r="AF39" s="338"/>
      <c r="AG39" s="80"/>
      <c r="AH39" s="113"/>
      <c r="AI39" s="249"/>
      <c r="AJ39" s="250"/>
      <c r="AK39" s="249"/>
      <c r="AL39" s="250"/>
      <c r="AM39" s="337"/>
      <c r="AN39" s="384"/>
      <c r="AO39" s="395"/>
      <c r="AP39" s="396"/>
      <c r="AQ39" s="399" t="s">
        <v>106</v>
      </c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49"/>
      <c r="BI39" s="473"/>
      <c r="BJ39" s="61"/>
    </row>
    <row r="40" s="31" customFormat="1" ht="28.5" customHeight="1" spans="1:62">
      <c r="A40" s="61"/>
      <c r="B40" s="61"/>
      <c r="C40" s="61"/>
      <c r="D40" s="81"/>
      <c r="E40" s="117"/>
      <c r="F40" s="118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215"/>
      <c r="U40" s="251"/>
      <c r="V40" s="252"/>
      <c r="W40" s="251"/>
      <c r="X40" s="252"/>
      <c r="Y40" s="251"/>
      <c r="Z40" s="252"/>
      <c r="AA40" s="251"/>
      <c r="AB40" s="252"/>
      <c r="AC40" s="339"/>
      <c r="AD40" s="340"/>
      <c r="AE40" s="341"/>
      <c r="AF40" s="342"/>
      <c r="AG40" s="81"/>
      <c r="AH40" s="117"/>
      <c r="AI40" s="251"/>
      <c r="AJ40" s="252"/>
      <c r="AK40" s="251"/>
      <c r="AL40" s="252"/>
      <c r="AM40" s="341"/>
      <c r="AN40" s="385"/>
      <c r="AO40" s="405"/>
      <c r="AP40" s="406"/>
      <c r="AQ40" s="403">
        <v>18</v>
      </c>
      <c r="AR40" s="404"/>
      <c r="AS40" s="404"/>
      <c r="AT40" s="436"/>
      <c r="AU40" s="403">
        <v>18</v>
      </c>
      <c r="AV40" s="404"/>
      <c r="AW40" s="404"/>
      <c r="AX40" s="436"/>
      <c r="AY40" s="403">
        <v>18</v>
      </c>
      <c r="AZ40" s="404"/>
      <c r="BA40" s="404"/>
      <c r="BB40" s="436"/>
      <c r="BC40" s="403">
        <v>17</v>
      </c>
      <c r="BD40" s="404"/>
      <c r="BE40" s="404"/>
      <c r="BF40" s="436"/>
      <c r="BI40" s="473"/>
      <c r="BJ40" s="61"/>
    </row>
    <row r="41" s="32" customFormat="1" ht="15.75" customHeight="1" spans="4:62">
      <c r="D41" s="82">
        <v>1</v>
      </c>
      <c r="E41" s="121"/>
      <c r="F41" s="122"/>
      <c r="G41" s="123">
        <v>2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216"/>
      <c r="U41" s="253">
        <v>3</v>
      </c>
      <c r="V41" s="254"/>
      <c r="W41" s="253">
        <v>4</v>
      </c>
      <c r="X41" s="254"/>
      <c r="Y41" s="253">
        <v>5</v>
      </c>
      <c r="Z41" s="254"/>
      <c r="AA41" s="253">
        <v>6</v>
      </c>
      <c r="AB41" s="254"/>
      <c r="AC41" s="253">
        <v>7</v>
      </c>
      <c r="AD41" s="254"/>
      <c r="AE41" s="253">
        <v>8</v>
      </c>
      <c r="AF41" s="254"/>
      <c r="AG41" s="253">
        <v>9</v>
      </c>
      <c r="AH41" s="254"/>
      <c r="AI41" s="253">
        <v>10</v>
      </c>
      <c r="AJ41" s="254"/>
      <c r="AK41" s="253">
        <v>11</v>
      </c>
      <c r="AL41" s="254"/>
      <c r="AM41" s="253">
        <v>12</v>
      </c>
      <c r="AN41" s="254"/>
      <c r="AO41" s="253">
        <v>14</v>
      </c>
      <c r="AP41" s="254"/>
      <c r="AQ41" s="253">
        <v>15</v>
      </c>
      <c r="AR41" s="254"/>
      <c r="AS41" s="253">
        <v>16</v>
      </c>
      <c r="AT41" s="254"/>
      <c r="AU41" s="253">
        <v>17</v>
      </c>
      <c r="AV41" s="254"/>
      <c r="AW41" s="253">
        <v>18</v>
      </c>
      <c r="AX41" s="254"/>
      <c r="AY41" s="253">
        <v>19</v>
      </c>
      <c r="AZ41" s="254"/>
      <c r="BA41" s="253">
        <v>20</v>
      </c>
      <c r="BB41" s="254"/>
      <c r="BC41" s="253">
        <v>21</v>
      </c>
      <c r="BD41" s="254"/>
      <c r="BE41" s="480">
        <v>22</v>
      </c>
      <c r="BF41" s="481"/>
      <c r="BI41" s="492"/>
      <c r="BJ41" s="492"/>
    </row>
    <row r="42" s="33" customFormat="1" ht="25.5" customHeight="1" spans="4:62">
      <c r="D42" s="83" t="s">
        <v>107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482"/>
      <c r="BH42" s="483"/>
      <c r="BI42" s="483"/>
      <c r="BJ42" s="483"/>
    </row>
    <row r="43" s="34" customFormat="1" ht="35.4" customHeight="1" spans="4:62">
      <c r="D43" s="84" t="s">
        <v>108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255"/>
      <c r="V43" s="255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484"/>
      <c r="BG43" s="485"/>
      <c r="BH43" s="486"/>
      <c r="BI43" s="486"/>
      <c r="BJ43" s="486"/>
    </row>
    <row r="44" s="35" customFormat="1" ht="45" customHeight="1" spans="4:62">
      <c r="D44" s="85" t="s">
        <v>109</v>
      </c>
      <c r="E44" s="127"/>
      <c r="F44" s="128"/>
      <c r="G44" s="129" t="s">
        <v>110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217"/>
      <c r="U44" s="256"/>
      <c r="V44" s="257"/>
      <c r="W44" s="258">
        <v>1</v>
      </c>
      <c r="X44" s="259"/>
      <c r="Y44" s="258"/>
      <c r="Z44" s="259"/>
      <c r="AA44" s="258"/>
      <c r="AB44" s="259"/>
      <c r="AC44" s="282">
        <v>3</v>
      </c>
      <c r="AD44" s="283"/>
      <c r="AE44" s="282">
        <v>90</v>
      </c>
      <c r="AF44" s="283"/>
      <c r="AG44" s="282">
        <v>54</v>
      </c>
      <c r="AH44" s="283"/>
      <c r="AI44" s="282">
        <v>36</v>
      </c>
      <c r="AJ44" s="283"/>
      <c r="AK44" s="282">
        <v>18</v>
      </c>
      <c r="AL44" s="283"/>
      <c r="AM44" s="282"/>
      <c r="AN44" s="283"/>
      <c r="AO44" s="282">
        <v>36</v>
      </c>
      <c r="AP44" s="283"/>
      <c r="AQ44" s="258">
        <v>3</v>
      </c>
      <c r="AR44" s="407"/>
      <c r="AS44" s="407"/>
      <c r="AT44" s="259"/>
      <c r="AU44" s="437"/>
      <c r="AV44" s="438"/>
      <c r="AW44" s="438"/>
      <c r="AX44" s="450"/>
      <c r="AY44" s="437"/>
      <c r="AZ44" s="438"/>
      <c r="BA44" s="438"/>
      <c r="BB44" s="450"/>
      <c r="BC44" s="437"/>
      <c r="BD44" s="438"/>
      <c r="BE44" s="438"/>
      <c r="BF44" s="450"/>
      <c r="BH44" s="487" t="s">
        <v>111</v>
      </c>
      <c r="BI44" s="491"/>
      <c r="BJ44" s="491"/>
    </row>
    <row r="45" s="35" customFormat="1" ht="22.5" spans="4:62">
      <c r="D45" s="86" t="s">
        <v>112</v>
      </c>
      <c r="E45" s="86"/>
      <c r="F45" s="86"/>
      <c r="G45" s="131" t="s">
        <v>113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260">
        <v>1</v>
      </c>
      <c r="V45" s="260"/>
      <c r="W45" s="260"/>
      <c r="X45" s="260"/>
      <c r="Y45" s="260"/>
      <c r="Z45" s="260"/>
      <c r="AA45" s="260"/>
      <c r="AB45" s="260"/>
      <c r="AC45" s="260">
        <v>4</v>
      </c>
      <c r="AD45" s="260"/>
      <c r="AE45" s="260">
        <f>AC45*30</f>
        <v>120</v>
      </c>
      <c r="AF45" s="260"/>
      <c r="AG45" s="260">
        <f>SUM(AI45:AN45)</f>
        <v>54</v>
      </c>
      <c r="AH45" s="260"/>
      <c r="AI45" s="260">
        <v>36</v>
      </c>
      <c r="AJ45" s="260"/>
      <c r="AK45" s="260">
        <v>18</v>
      </c>
      <c r="AL45" s="260"/>
      <c r="AM45" s="386"/>
      <c r="AN45" s="386"/>
      <c r="AO45" s="260">
        <f>AE45-AG45</f>
        <v>66</v>
      </c>
      <c r="AP45" s="260"/>
      <c r="AQ45" s="260">
        <v>3</v>
      </c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H45" s="487"/>
      <c r="BI45" s="491"/>
      <c r="BJ45" s="491"/>
    </row>
    <row r="46" s="35" customFormat="1" ht="22.5" spans="1:62">
      <c r="A46" s="35" t="s">
        <v>111</v>
      </c>
      <c r="D46" s="87" t="s">
        <v>114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218"/>
      <c r="U46" s="75">
        <v>1</v>
      </c>
      <c r="V46" s="261"/>
      <c r="W46" s="262">
        <v>1</v>
      </c>
      <c r="X46" s="263"/>
      <c r="Y46" s="262"/>
      <c r="Z46" s="263"/>
      <c r="AA46" s="262"/>
      <c r="AB46" s="263"/>
      <c r="AC46" s="262">
        <f>SUM(AC44:AD45)</f>
        <v>7</v>
      </c>
      <c r="AD46" s="263"/>
      <c r="AE46" s="262">
        <f>SUM(AE44:AF45)</f>
        <v>210</v>
      </c>
      <c r="AF46" s="263"/>
      <c r="AG46" s="262">
        <f>SUM(AG44:AH45)</f>
        <v>108</v>
      </c>
      <c r="AH46" s="263"/>
      <c r="AI46" s="262">
        <f>SUM(AI44:AJ45)</f>
        <v>72</v>
      </c>
      <c r="AJ46" s="263"/>
      <c r="AK46" s="262">
        <f>SUM(AK44:AL45)</f>
        <v>36</v>
      </c>
      <c r="AL46" s="263"/>
      <c r="AM46" s="262"/>
      <c r="AN46" s="263"/>
      <c r="AO46" s="262">
        <f>SUM(AO44:AP45)</f>
        <v>102</v>
      </c>
      <c r="AP46" s="263"/>
      <c r="AQ46" s="408">
        <f>SUM(AQ44:AT45)</f>
        <v>6</v>
      </c>
      <c r="AR46" s="409"/>
      <c r="AS46" s="409"/>
      <c r="AT46" s="439"/>
      <c r="AU46" s="408"/>
      <c r="AV46" s="409"/>
      <c r="AW46" s="409"/>
      <c r="AX46" s="439"/>
      <c r="AY46" s="408"/>
      <c r="AZ46" s="409"/>
      <c r="BA46" s="409"/>
      <c r="BB46" s="439"/>
      <c r="BC46" s="440"/>
      <c r="BD46" s="311"/>
      <c r="BE46" s="311"/>
      <c r="BF46" s="451"/>
      <c r="BH46" s="487"/>
      <c r="BI46" s="491"/>
      <c r="BJ46" s="491"/>
    </row>
    <row r="47" s="35" customFormat="1" ht="22.5" spans="4:62">
      <c r="D47" s="83" t="s">
        <v>115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488"/>
      <c r="BH47" s="487"/>
      <c r="BI47" s="491"/>
      <c r="BJ47" s="491"/>
    </row>
    <row r="48" s="35" customFormat="1" ht="49.05" customHeight="1" spans="4:62">
      <c r="D48" s="88" t="s">
        <v>116</v>
      </c>
      <c r="E48" s="134"/>
      <c r="F48" s="135"/>
      <c r="G48" s="136" t="s">
        <v>117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219"/>
      <c r="U48" s="264"/>
      <c r="V48" s="265"/>
      <c r="W48" s="264">
        <v>1.2</v>
      </c>
      <c r="X48" s="265"/>
      <c r="Y48" s="264"/>
      <c r="Z48" s="265"/>
      <c r="AA48" s="264"/>
      <c r="AB48" s="265"/>
      <c r="AC48" s="343">
        <v>4</v>
      </c>
      <c r="AD48" s="344"/>
      <c r="AE48" s="343">
        <f>AC48*30</f>
        <v>120</v>
      </c>
      <c r="AF48" s="345"/>
      <c r="AG48" s="343">
        <v>45</v>
      </c>
      <c r="AH48" s="344"/>
      <c r="AI48" s="343">
        <v>9</v>
      </c>
      <c r="AJ48" s="345"/>
      <c r="AK48" s="344"/>
      <c r="AL48" s="345"/>
      <c r="AM48" s="343">
        <v>36</v>
      </c>
      <c r="AN48" s="345"/>
      <c r="AO48" s="343">
        <v>75</v>
      </c>
      <c r="AP48" s="345"/>
      <c r="AQ48" s="410">
        <v>1.5</v>
      </c>
      <c r="AR48" s="311"/>
      <c r="AS48" s="311"/>
      <c r="AT48" s="311"/>
      <c r="AU48" s="440">
        <v>1</v>
      </c>
      <c r="AV48" s="311"/>
      <c r="AW48" s="311"/>
      <c r="AX48" s="451"/>
      <c r="AY48" s="311"/>
      <c r="AZ48" s="311"/>
      <c r="BA48" s="311"/>
      <c r="BB48" s="311"/>
      <c r="BC48" s="440"/>
      <c r="BD48" s="311"/>
      <c r="BE48" s="311"/>
      <c r="BF48" s="451"/>
      <c r="BH48" s="487"/>
      <c r="BI48" s="491"/>
      <c r="BJ48" s="491"/>
    </row>
    <row r="49" s="35" customFormat="1" ht="21.75" spans="4:62">
      <c r="D49" s="89" t="s">
        <v>118</v>
      </c>
      <c r="E49" s="137"/>
      <c r="F49" s="138"/>
      <c r="G49" s="139" t="s">
        <v>78</v>
      </c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220"/>
      <c r="U49" s="266"/>
      <c r="V49" s="267"/>
      <c r="W49" s="268">
        <v>3</v>
      </c>
      <c r="X49" s="269"/>
      <c r="Y49" s="268"/>
      <c r="Z49" s="269"/>
      <c r="AA49" s="268"/>
      <c r="AB49" s="269"/>
      <c r="AC49" s="268">
        <v>14</v>
      </c>
      <c r="AD49" s="269"/>
      <c r="AE49" s="268">
        <v>420</v>
      </c>
      <c r="AF49" s="269"/>
      <c r="AG49" s="268"/>
      <c r="AH49" s="269"/>
      <c r="AI49" s="268"/>
      <c r="AJ49" s="269"/>
      <c r="AK49" s="268"/>
      <c r="AL49" s="269"/>
      <c r="AM49" s="268"/>
      <c r="AN49" s="269"/>
      <c r="AO49" s="268">
        <v>420</v>
      </c>
      <c r="AP49" s="269"/>
      <c r="AQ49" s="411"/>
      <c r="AR49" s="412"/>
      <c r="AS49" s="412"/>
      <c r="AT49" s="441"/>
      <c r="AU49" s="411"/>
      <c r="AV49" s="412"/>
      <c r="AW49" s="412"/>
      <c r="AX49" s="441"/>
      <c r="AY49" s="411"/>
      <c r="AZ49" s="412"/>
      <c r="BA49" s="412"/>
      <c r="BB49" s="441"/>
      <c r="BC49" s="411"/>
      <c r="BD49" s="412"/>
      <c r="BE49" s="412"/>
      <c r="BF49" s="441"/>
      <c r="BH49" s="487"/>
      <c r="BI49" s="491"/>
      <c r="BJ49" s="491"/>
    </row>
    <row r="50" s="35" customFormat="1" ht="22.5" spans="4:62">
      <c r="D50" s="90" t="s">
        <v>119</v>
      </c>
      <c r="E50" s="141"/>
      <c r="F50" s="142"/>
      <c r="G50" s="143" t="s">
        <v>81</v>
      </c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221"/>
      <c r="U50" s="270"/>
      <c r="V50" s="271"/>
      <c r="W50" s="272"/>
      <c r="X50" s="273"/>
      <c r="Y50" s="272"/>
      <c r="Z50" s="273"/>
      <c r="AA50" s="272"/>
      <c r="AB50" s="273"/>
      <c r="AC50" s="272">
        <v>16</v>
      </c>
      <c r="AD50" s="273"/>
      <c r="AE50" s="272">
        <v>480</v>
      </c>
      <c r="AF50" s="273"/>
      <c r="AG50" s="272"/>
      <c r="AH50" s="273"/>
      <c r="AI50" s="272"/>
      <c r="AJ50" s="273"/>
      <c r="AK50" s="272"/>
      <c r="AL50" s="273"/>
      <c r="AM50" s="272"/>
      <c r="AN50" s="273"/>
      <c r="AO50" s="272">
        <v>480</v>
      </c>
      <c r="AP50" s="273"/>
      <c r="AQ50" s="413"/>
      <c r="AR50" s="414"/>
      <c r="AS50" s="414"/>
      <c r="AT50" s="442"/>
      <c r="AU50" s="413"/>
      <c r="AV50" s="414"/>
      <c r="AW50" s="414"/>
      <c r="AX50" s="442"/>
      <c r="AY50" s="413"/>
      <c r="AZ50" s="414"/>
      <c r="BA50" s="414"/>
      <c r="BB50" s="442"/>
      <c r="BC50" s="413"/>
      <c r="BD50" s="414"/>
      <c r="BE50" s="414"/>
      <c r="BF50" s="442"/>
      <c r="BH50" s="487"/>
      <c r="BI50" s="491" t="s">
        <v>111</v>
      </c>
      <c r="BJ50" s="491"/>
    </row>
    <row r="51" s="35" customFormat="1" ht="22.5" spans="4:62">
      <c r="D51" s="87" t="s">
        <v>120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222"/>
      <c r="U51" s="274"/>
      <c r="V51" s="275"/>
      <c r="W51" s="197">
        <v>3</v>
      </c>
      <c r="X51" s="198"/>
      <c r="Y51" s="197"/>
      <c r="Z51" s="198"/>
      <c r="AA51" s="306"/>
      <c r="AB51" s="307"/>
      <c r="AC51" s="197">
        <f>AC48+AC49+AC50</f>
        <v>34</v>
      </c>
      <c r="AD51" s="346"/>
      <c r="AE51" s="197">
        <f>AE48+AE49+AE50</f>
        <v>1020</v>
      </c>
      <c r="AF51" s="346"/>
      <c r="AG51" s="197">
        <f>AG48+AG49+AG50</f>
        <v>45</v>
      </c>
      <c r="AH51" s="346"/>
      <c r="AI51" s="197">
        <f>AI48+AI49+AI50</f>
        <v>9</v>
      </c>
      <c r="AJ51" s="346"/>
      <c r="AK51" s="197"/>
      <c r="AL51" s="346"/>
      <c r="AM51" s="197">
        <f>AM48+AM49+AM50</f>
        <v>36</v>
      </c>
      <c r="AN51" s="346"/>
      <c r="AO51" s="197">
        <f>AO48+AO49+AO50</f>
        <v>975</v>
      </c>
      <c r="AP51" s="346"/>
      <c r="AQ51" s="415">
        <f>SUM(AQ48:AT50)</f>
        <v>1.5</v>
      </c>
      <c r="AR51" s="415"/>
      <c r="AS51" s="415"/>
      <c r="AT51" s="415"/>
      <c r="AU51" s="415">
        <f>SUM(AU48:AX50)</f>
        <v>1</v>
      </c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H51" s="487"/>
      <c r="BI51" s="491" t="s">
        <v>111</v>
      </c>
      <c r="BJ51" s="491"/>
    </row>
    <row r="52" s="34" customFormat="1" ht="22.5" spans="4:62">
      <c r="D52" s="84" t="s">
        <v>121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255"/>
      <c r="V52" s="255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484"/>
      <c r="BG52" s="485"/>
      <c r="BH52" s="487"/>
      <c r="BI52" s="486"/>
      <c r="BJ52" s="486"/>
    </row>
    <row r="53" s="35" customFormat="1" ht="48" customHeight="1" spans="4:62">
      <c r="D53" s="89" t="s">
        <v>122</v>
      </c>
      <c r="E53" s="137"/>
      <c r="F53" s="138"/>
      <c r="G53" s="146" t="s">
        <v>123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223"/>
      <c r="U53" s="276"/>
      <c r="V53" s="277"/>
      <c r="W53" s="278">
        <v>2</v>
      </c>
      <c r="X53" s="279"/>
      <c r="Y53" s="278"/>
      <c r="Z53" s="279"/>
      <c r="AA53" s="282"/>
      <c r="AB53" s="283"/>
      <c r="AC53" s="278">
        <v>3</v>
      </c>
      <c r="AD53" s="279"/>
      <c r="AE53" s="278">
        <v>90</v>
      </c>
      <c r="AF53" s="279"/>
      <c r="AG53" s="278">
        <v>72</v>
      </c>
      <c r="AH53" s="279"/>
      <c r="AI53" s="278"/>
      <c r="AJ53" s="279"/>
      <c r="AK53" s="278">
        <v>72</v>
      </c>
      <c r="AL53" s="279"/>
      <c r="AM53" s="278"/>
      <c r="AN53" s="279"/>
      <c r="AO53" s="278">
        <v>18</v>
      </c>
      <c r="AP53" s="279"/>
      <c r="AQ53" s="282">
        <v>2</v>
      </c>
      <c r="AR53" s="416"/>
      <c r="AS53" s="416"/>
      <c r="AT53" s="283"/>
      <c r="AU53" s="282">
        <v>2</v>
      </c>
      <c r="AV53" s="416"/>
      <c r="AW53" s="416"/>
      <c r="AX53" s="283"/>
      <c r="AY53" s="268"/>
      <c r="AZ53" s="452"/>
      <c r="BA53" s="452"/>
      <c r="BB53" s="269"/>
      <c r="BC53" s="268"/>
      <c r="BD53" s="452"/>
      <c r="BE53" s="452"/>
      <c r="BF53" s="269"/>
      <c r="BH53" s="487"/>
      <c r="BI53" s="491"/>
      <c r="BJ53" s="491"/>
    </row>
    <row r="54" s="35" customFormat="1" ht="79.05" customHeight="1" spans="4:62">
      <c r="D54" s="89" t="s">
        <v>124</v>
      </c>
      <c r="E54" s="137"/>
      <c r="F54" s="138"/>
      <c r="G54" s="148" t="s">
        <v>125</v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224"/>
      <c r="U54" s="280"/>
      <c r="V54" s="281"/>
      <c r="W54" s="282">
        <v>2</v>
      </c>
      <c r="X54" s="283"/>
      <c r="Y54" s="282"/>
      <c r="Z54" s="283"/>
      <c r="AA54" s="282"/>
      <c r="AB54" s="283"/>
      <c r="AC54" s="282">
        <v>3</v>
      </c>
      <c r="AD54" s="283"/>
      <c r="AE54" s="282">
        <v>90</v>
      </c>
      <c r="AF54" s="283"/>
      <c r="AG54" s="282">
        <v>54</v>
      </c>
      <c r="AH54" s="283"/>
      <c r="AI54" s="282">
        <v>18</v>
      </c>
      <c r="AJ54" s="283"/>
      <c r="AK54" s="282">
        <v>36</v>
      </c>
      <c r="AL54" s="283"/>
      <c r="AM54" s="282"/>
      <c r="AN54" s="283"/>
      <c r="AO54" s="282">
        <v>36</v>
      </c>
      <c r="AP54" s="283"/>
      <c r="AQ54" s="278"/>
      <c r="AR54" s="417"/>
      <c r="AS54" s="417"/>
      <c r="AT54" s="279"/>
      <c r="AU54" s="278">
        <v>3</v>
      </c>
      <c r="AV54" s="417"/>
      <c r="AW54" s="417"/>
      <c r="AX54" s="279"/>
      <c r="AY54" s="411"/>
      <c r="AZ54" s="412"/>
      <c r="BA54" s="412"/>
      <c r="BB54" s="441"/>
      <c r="BC54" s="411"/>
      <c r="BD54" s="412"/>
      <c r="BE54" s="412"/>
      <c r="BF54" s="441"/>
      <c r="BH54" s="487"/>
      <c r="BI54" s="491"/>
      <c r="BJ54" s="491"/>
    </row>
    <row r="55" s="35" customFormat="1" ht="52.95" customHeight="1" spans="4:62">
      <c r="D55" s="91" t="s">
        <v>126</v>
      </c>
      <c r="E55" s="150"/>
      <c r="F55" s="151"/>
      <c r="G55" s="148" t="s">
        <v>127</v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224"/>
      <c r="U55" s="284"/>
      <c r="V55" s="285"/>
      <c r="W55" s="286">
        <v>1</v>
      </c>
      <c r="X55" s="287"/>
      <c r="Y55" s="286"/>
      <c r="Z55" s="287"/>
      <c r="AA55" s="286"/>
      <c r="AB55" s="287"/>
      <c r="AC55" s="286">
        <v>2</v>
      </c>
      <c r="AD55" s="287"/>
      <c r="AE55" s="286">
        <v>60</v>
      </c>
      <c r="AF55" s="287"/>
      <c r="AG55" s="286">
        <v>36</v>
      </c>
      <c r="AH55" s="287"/>
      <c r="AI55" s="286">
        <v>18</v>
      </c>
      <c r="AJ55" s="287"/>
      <c r="AK55" s="286">
        <v>18</v>
      </c>
      <c r="AL55" s="287"/>
      <c r="AM55" s="286"/>
      <c r="AN55" s="287"/>
      <c r="AO55" s="286">
        <v>24</v>
      </c>
      <c r="AP55" s="287"/>
      <c r="AQ55" s="418">
        <v>2</v>
      </c>
      <c r="AR55" s="419"/>
      <c r="AS55" s="419"/>
      <c r="AT55" s="443"/>
      <c r="AU55" s="444"/>
      <c r="AV55" s="445"/>
      <c r="AW55" s="445"/>
      <c r="AX55" s="453"/>
      <c r="AY55" s="444"/>
      <c r="AZ55" s="445"/>
      <c r="BA55" s="445"/>
      <c r="BB55" s="453"/>
      <c r="BC55" s="444"/>
      <c r="BD55" s="445"/>
      <c r="BE55" s="445"/>
      <c r="BF55" s="453"/>
      <c r="BH55" s="487"/>
      <c r="BI55" s="491"/>
      <c r="BJ55" s="491"/>
    </row>
    <row r="56" s="35" customFormat="1" ht="22.5" spans="4:62">
      <c r="D56" s="92"/>
      <c r="E56" s="152"/>
      <c r="F56" s="153"/>
      <c r="G56" s="154" t="s">
        <v>128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225"/>
      <c r="U56" s="197"/>
      <c r="V56" s="198"/>
      <c r="W56" s="197">
        <v>3</v>
      </c>
      <c r="X56" s="198"/>
      <c r="Y56" s="197"/>
      <c r="Z56" s="198"/>
      <c r="AA56" s="197"/>
      <c r="AB56" s="198"/>
      <c r="AC56" s="197">
        <f>SUM(AC53:AD55)</f>
        <v>8</v>
      </c>
      <c r="AD56" s="198"/>
      <c r="AE56" s="197">
        <f>SUM(AE53:AF55)</f>
        <v>240</v>
      </c>
      <c r="AF56" s="198"/>
      <c r="AG56" s="197">
        <f>SUM(AG53:AH55)</f>
        <v>162</v>
      </c>
      <c r="AH56" s="198"/>
      <c r="AI56" s="197">
        <f>SUM(AI53:AJ55)</f>
        <v>36</v>
      </c>
      <c r="AJ56" s="198"/>
      <c r="AK56" s="197">
        <f>SUM(AK53:AL55)</f>
        <v>126</v>
      </c>
      <c r="AL56" s="198"/>
      <c r="AM56" s="197"/>
      <c r="AN56" s="198"/>
      <c r="AO56" s="197">
        <f>SUM(AO53:AP55)</f>
        <v>78</v>
      </c>
      <c r="AP56" s="198"/>
      <c r="AQ56" s="74">
        <f>SUM(AQ53:AT55)</f>
        <v>4</v>
      </c>
      <c r="AR56" s="199"/>
      <c r="AS56" s="199"/>
      <c r="AT56" s="108"/>
      <c r="AU56" s="74">
        <f>SUM(AU53:AX55)</f>
        <v>5</v>
      </c>
      <c r="AV56" s="199"/>
      <c r="AW56" s="199"/>
      <c r="AX56" s="108"/>
      <c r="AY56" s="454"/>
      <c r="AZ56" s="455"/>
      <c r="BA56" s="455"/>
      <c r="BB56" s="474"/>
      <c r="BC56" s="454"/>
      <c r="BD56" s="455"/>
      <c r="BE56" s="455"/>
      <c r="BF56" s="474"/>
      <c r="BH56" s="487"/>
      <c r="BI56" s="491"/>
      <c r="BJ56" s="491"/>
    </row>
    <row r="57" s="35" customFormat="1" ht="22.5" spans="4:62">
      <c r="D57" s="93" t="s">
        <v>129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226"/>
      <c r="U57" s="272">
        <v>1</v>
      </c>
      <c r="V57" s="273"/>
      <c r="W57" s="272">
        <v>7</v>
      </c>
      <c r="X57" s="273"/>
      <c r="Y57" s="272"/>
      <c r="Z57" s="273"/>
      <c r="AA57" s="74"/>
      <c r="AB57" s="108"/>
      <c r="AC57" s="347">
        <f>AC46+AC51+AC56</f>
        <v>49</v>
      </c>
      <c r="AD57" s="348"/>
      <c r="AE57" s="347">
        <f>AE46+AE51+AE56</f>
        <v>1470</v>
      </c>
      <c r="AF57" s="348"/>
      <c r="AG57" s="347">
        <f>AG46+AG51+AG56</f>
        <v>315</v>
      </c>
      <c r="AH57" s="348"/>
      <c r="AI57" s="347">
        <f>AI46+AI51+AI56</f>
        <v>117</v>
      </c>
      <c r="AJ57" s="348"/>
      <c r="AK57" s="347">
        <f>AK46+AK51+AK56</f>
        <v>162</v>
      </c>
      <c r="AL57" s="348"/>
      <c r="AM57" s="347">
        <f>AM46+AM51+AM56</f>
        <v>36</v>
      </c>
      <c r="AN57" s="348"/>
      <c r="AO57" s="347">
        <f>AO46+AO51+AO56</f>
        <v>1155</v>
      </c>
      <c r="AP57" s="348"/>
      <c r="AQ57" s="272">
        <f>AQ46+AQ51+AQ56</f>
        <v>11.5</v>
      </c>
      <c r="AR57" s="420"/>
      <c r="AS57" s="420"/>
      <c r="AT57" s="273"/>
      <c r="AU57" s="272">
        <f>AU46+AU51+AU56</f>
        <v>6</v>
      </c>
      <c r="AV57" s="420"/>
      <c r="AW57" s="420"/>
      <c r="AX57" s="273"/>
      <c r="AY57" s="272"/>
      <c r="AZ57" s="420"/>
      <c r="BA57" s="420"/>
      <c r="BB57" s="273"/>
      <c r="BC57" s="272"/>
      <c r="BD57" s="420"/>
      <c r="BE57" s="420"/>
      <c r="BF57" s="273"/>
      <c r="BG57" s="489"/>
      <c r="BH57" s="487"/>
      <c r="BI57" s="491"/>
      <c r="BJ57" s="491"/>
    </row>
    <row r="58" s="36" customFormat="1" ht="30.6" customHeight="1" spans="4:62">
      <c r="D58" s="94" t="s">
        <v>130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490"/>
      <c r="BH58" s="487"/>
      <c r="BI58" s="493"/>
      <c r="BJ58" s="493"/>
    </row>
    <row r="59" s="35" customFormat="1" ht="30.6" customHeight="1" spans="4:62">
      <c r="D59" s="84" t="s">
        <v>131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255"/>
      <c r="V59" s="255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484"/>
      <c r="BH59" s="487"/>
      <c r="BI59" s="491"/>
      <c r="BJ59" s="491"/>
    </row>
    <row r="60" s="35" customFormat="1" ht="52.05" customHeight="1" spans="4:62">
      <c r="D60" s="88" t="s">
        <v>132</v>
      </c>
      <c r="E60" s="134"/>
      <c r="F60" s="135"/>
      <c r="G60" s="158" t="s">
        <v>133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288">
        <v>2</v>
      </c>
      <c r="V60" s="288"/>
      <c r="W60" s="288"/>
      <c r="X60" s="288"/>
      <c r="Y60" s="288"/>
      <c r="Z60" s="288"/>
      <c r="AA60" s="288"/>
      <c r="AB60" s="288"/>
      <c r="AC60" s="288">
        <v>3</v>
      </c>
      <c r="AD60" s="288"/>
      <c r="AE60" s="288">
        <f t="shared" ref="AE60:AE66" si="2">AC60*30</f>
        <v>90</v>
      </c>
      <c r="AF60" s="288"/>
      <c r="AG60" s="288">
        <f t="shared" ref="AG60:AG66" si="3">SUM(AI60:AN60)</f>
        <v>36</v>
      </c>
      <c r="AH60" s="288"/>
      <c r="AI60" s="288">
        <v>36</v>
      </c>
      <c r="AJ60" s="288"/>
      <c r="AK60" s="288"/>
      <c r="AL60" s="288"/>
      <c r="AM60" s="387"/>
      <c r="AN60" s="387"/>
      <c r="AO60" s="288">
        <f t="shared" ref="AO60:AO66" si="4">AE60-AG60</f>
        <v>54</v>
      </c>
      <c r="AP60" s="288"/>
      <c r="AQ60" s="288"/>
      <c r="AR60" s="288"/>
      <c r="AS60" s="288"/>
      <c r="AT60" s="288"/>
      <c r="AU60" s="288">
        <v>2</v>
      </c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H60" s="491"/>
      <c r="BI60" s="491"/>
      <c r="BJ60" s="491"/>
    </row>
    <row r="61" s="35" customFormat="1" ht="21.75" spans="4:62">
      <c r="D61" s="89" t="s">
        <v>134</v>
      </c>
      <c r="E61" s="137"/>
      <c r="F61" s="138"/>
      <c r="G61" s="159" t="s">
        <v>135</v>
      </c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288">
        <v>2</v>
      </c>
      <c r="V61" s="288"/>
      <c r="W61" s="288"/>
      <c r="X61" s="288"/>
      <c r="Y61" s="288"/>
      <c r="Z61" s="288"/>
      <c r="AA61" s="288"/>
      <c r="AB61" s="288"/>
      <c r="AC61" s="288">
        <v>4</v>
      </c>
      <c r="AD61" s="288"/>
      <c r="AE61" s="288">
        <f t="shared" si="2"/>
        <v>120</v>
      </c>
      <c r="AF61" s="288"/>
      <c r="AG61" s="288">
        <f t="shared" si="3"/>
        <v>54</v>
      </c>
      <c r="AH61" s="288"/>
      <c r="AI61" s="288">
        <v>36</v>
      </c>
      <c r="AJ61" s="288"/>
      <c r="AK61" s="288">
        <v>18</v>
      </c>
      <c r="AL61" s="288"/>
      <c r="AM61" s="288"/>
      <c r="AN61" s="288"/>
      <c r="AO61" s="288">
        <f t="shared" si="4"/>
        <v>66</v>
      </c>
      <c r="AP61" s="288"/>
      <c r="AQ61" s="288"/>
      <c r="AR61" s="288"/>
      <c r="AS61" s="288"/>
      <c r="AT61" s="288"/>
      <c r="AU61" s="288">
        <v>3</v>
      </c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35" t="s">
        <v>111</v>
      </c>
      <c r="BH61" s="491"/>
      <c r="BI61" s="491" t="s">
        <v>111</v>
      </c>
      <c r="BJ61" s="491"/>
    </row>
    <row r="62" s="35" customFormat="1" ht="49.05" customHeight="1" spans="4:62">
      <c r="D62" s="89" t="s">
        <v>136</v>
      </c>
      <c r="E62" s="137"/>
      <c r="F62" s="138"/>
      <c r="G62" s="160" t="s">
        <v>137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289"/>
      <c r="V62" s="289"/>
      <c r="W62" s="289" t="s">
        <v>138</v>
      </c>
      <c r="X62" s="289"/>
      <c r="Y62" s="289"/>
      <c r="Z62" s="289"/>
      <c r="AA62" s="289">
        <v>2</v>
      </c>
      <c r="AB62" s="289"/>
      <c r="AC62" s="289">
        <v>11.5</v>
      </c>
      <c r="AD62" s="289"/>
      <c r="AE62" s="289">
        <f t="shared" si="2"/>
        <v>345</v>
      </c>
      <c r="AF62" s="289"/>
      <c r="AG62" s="289">
        <f t="shared" si="3"/>
        <v>153</v>
      </c>
      <c r="AH62" s="289"/>
      <c r="AI62" s="289">
        <v>9</v>
      </c>
      <c r="AJ62" s="289"/>
      <c r="AK62" s="289"/>
      <c r="AL62" s="289"/>
      <c r="AM62" s="289">
        <v>144</v>
      </c>
      <c r="AN62" s="289"/>
      <c r="AO62" s="289">
        <f t="shared" si="4"/>
        <v>192</v>
      </c>
      <c r="AP62" s="289"/>
      <c r="AQ62" s="289">
        <v>2.5</v>
      </c>
      <c r="AR62" s="289"/>
      <c r="AS62" s="289"/>
      <c r="AT62" s="289"/>
      <c r="AU62" s="289">
        <v>6</v>
      </c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H62" s="491"/>
      <c r="BI62" s="491"/>
      <c r="BJ62" s="491"/>
    </row>
    <row r="63" s="35" customFormat="1" ht="34.2" customHeight="1" spans="4:62">
      <c r="D63" s="95" t="s">
        <v>139</v>
      </c>
      <c r="E63" s="161"/>
      <c r="F63" s="162"/>
      <c r="G63" s="163" t="s">
        <v>140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290"/>
      <c r="V63" s="290"/>
      <c r="W63" s="290">
        <v>2</v>
      </c>
      <c r="X63" s="290"/>
      <c r="Y63" s="290"/>
      <c r="Z63" s="290"/>
      <c r="AA63" s="308"/>
      <c r="AB63" s="308"/>
      <c r="AC63" s="290">
        <v>3</v>
      </c>
      <c r="AD63" s="290"/>
      <c r="AE63" s="290">
        <f t="shared" si="2"/>
        <v>90</v>
      </c>
      <c r="AF63" s="290"/>
      <c r="AG63" s="290">
        <f t="shared" si="3"/>
        <v>36</v>
      </c>
      <c r="AH63" s="290"/>
      <c r="AI63" s="290">
        <v>18</v>
      </c>
      <c r="AJ63" s="290"/>
      <c r="AK63" s="290">
        <v>18</v>
      </c>
      <c r="AL63" s="290"/>
      <c r="AM63" s="290"/>
      <c r="AN63" s="290"/>
      <c r="AO63" s="290">
        <f t="shared" si="4"/>
        <v>54</v>
      </c>
      <c r="AP63" s="290"/>
      <c r="AQ63" s="290"/>
      <c r="AR63" s="290"/>
      <c r="AS63" s="290"/>
      <c r="AT63" s="290"/>
      <c r="AU63" s="446">
        <v>2</v>
      </c>
      <c r="AV63" s="446"/>
      <c r="AW63" s="446"/>
      <c r="AX63" s="446"/>
      <c r="AY63" s="308"/>
      <c r="AZ63" s="308"/>
      <c r="BA63" s="308"/>
      <c r="BB63" s="308"/>
      <c r="BC63" s="308"/>
      <c r="BD63" s="308"/>
      <c r="BE63" s="308"/>
      <c r="BF63" s="308"/>
      <c r="BH63" s="491"/>
      <c r="BI63" s="491"/>
      <c r="BJ63" s="491" t="s">
        <v>111</v>
      </c>
    </row>
    <row r="64" s="35" customFormat="1" ht="36.6" customHeight="1" spans="2:62">
      <c r="B64" s="35" t="s">
        <v>111</v>
      </c>
      <c r="D64" s="89" t="s">
        <v>141</v>
      </c>
      <c r="E64" s="137"/>
      <c r="F64" s="138"/>
      <c r="G64" s="164" t="s">
        <v>142</v>
      </c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291">
        <v>1</v>
      </c>
      <c r="V64" s="291"/>
      <c r="W64" s="292"/>
      <c r="X64" s="292"/>
      <c r="Y64" s="292"/>
      <c r="Z64" s="292"/>
      <c r="AA64" s="289"/>
      <c r="AB64" s="289"/>
      <c r="AC64" s="289">
        <v>4.5</v>
      </c>
      <c r="AD64" s="289"/>
      <c r="AE64" s="289">
        <f t="shared" si="2"/>
        <v>135</v>
      </c>
      <c r="AF64" s="289"/>
      <c r="AG64" s="289">
        <f t="shared" si="3"/>
        <v>72</v>
      </c>
      <c r="AH64" s="289"/>
      <c r="AI64" s="289">
        <v>36</v>
      </c>
      <c r="AJ64" s="289"/>
      <c r="AK64" s="289"/>
      <c r="AL64" s="289"/>
      <c r="AM64" s="289">
        <v>36</v>
      </c>
      <c r="AN64" s="289"/>
      <c r="AO64" s="289">
        <f t="shared" si="4"/>
        <v>63</v>
      </c>
      <c r="AP64" s="289"/>
      <c r="AQ64" s="289">
        <v>4</v>
      </c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H64" s="491"/>
      <c r="BI64" s="491"/>
      <c r="BJ64" s="491"/>
    </row>
    <row r="65" s="35" customFormat="1" ht="30" customHeight="1" spans="4:62">
      <c r="D65" s="278" t="s">
        <v>143</v>
      </c>
      <c r="E65" s="417"/>
      <c r="F65" s="279"/>
      <c r="G65" s="160" t="s">
        <v>144</v>
      </c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289"/>
      <c r="V65" s="289"/>
      <c r="W65" s="289">
        <v>2</v>
      </c>
      <c r="X65" s="289"/>
      <c r="Y65" s="289"/>
      <c r="Z65" s="289"/>
      <c r="AA65" s="289"/>
      <c r="AB65" s="289"/>
      <c r="AC65" s="289">
        <v>3</v>
      </c>
      <c r="AD65" s="289"/>
      <c r="AE65" s="289">
        <f t="shared" si="2"/>
        <v>90</v>
      </c>
      <c r="AF65" s="289"/>
      <c r="AG65" s="289">
        <f t="shared" si="3"/>
        <v>36</v>
      </c>
      <c r="AH65" s="289"/>
      <c r="AI65" s="289">
        <v>27</v>
      </c>
      <c r="AJ65" s="289"/>
      <c r="AK65" s="289">
        <v>9</v>
      </c>
      <c r="AL65" s="289"/>
      <c r="AM65" s="289"/>
      <c r="AN65" s="289"/>
      <c r="AO65" s="289">
        <f t="shared" si="4"/>
        <v>54</v>
      </c>
      <c r="AP65" s="289"/>
      <c r="AQ65" s="289"/>
      <c r="AR65" s="289"/>
      <c r="AS65" s="289"/>
      <c r="AT65" s="289"/>
      <c r="AU65" s="289">
        <v>2</v>
      </c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H65" s="491"/>
      <c r="BI65" s="491"/>
      <c r="BJ65" s="491"/>
    </row>
    <row r="66" s="35" customFormat="1" ht="31.2" customHeight="1" spans="4:62">
      <c r="D66" s="494" t="s">
        <v>145</v>
      </c>
      <c r="E66" s="494"/>
      <c r="F66" s="494"/>
      <c r="G66" s="519" t="s">
        <v>146</v>
      </c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260">
        <v>2</v>
      </c>
      <c r="V66" s="260"/>
      <c r="W66" s="260"/>
      <c r="X66" s="260"/>
      <c r="Y66" s="260"/>
      <c r="Z66" s="260"/>
      <c r="AA66" s="260"/>
      <c r="AB66" s="260"/>
      <c r="AC66" s="260">
        <v>4</v>
      </c>
      <c r="AD66" s="260"/>
      <c r="AE66" s="260">
        <f t="shared" si="2"/>
        <v>120</v>
      </c>
      <c r="AF66" s="260"/>
      <c r="AG66" s="260">
        <f t="shared" si="3"/>
        <v>54</v>
      </c>
      <c r="AH66" s="260"/>
      <c r="AI66" s="260">
        <v>36</v>
      </c>
      <c r="AJ66" s="260"/>
      <c r="AK66" s="260">
        <v>18</v>
      </c>
      <c r="AL66" s="260"/>
      <c r="AM66" s="260"/>
      <c r="AN66" s="260"/>
      <c r="AO66" s="260">
        <f t="shared" si="4"/>
        <v>66</v>
      </c>
      <c r="AP66" s="260"/>
      <c r="AQ66" s="260"/>
      <c r="AR66" s="260"/>
      <c r="AS66" s="260"/>
      <c r="AT66" s="260"/>
      <c r="AU66" s="260">
        <v>3</v>
      </c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H66" s="491"/>
      <c r="BI66" s="491"/>
      <c r="BJ66" s="491"/>
    </row>
    <row r="67" s="35" customFormat="1" ht="39" customHeight="1" spans="2:62">
      <c r="B67" s="35" t="s">
        <v>111</v>
      </c>
      <c r="D67" s="495" t="s">
        <v>147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218"/>
      <c r="U67" s="567">
        <v>4</v>
      </c>
      <c r="V67" s="568"/>
      <c r="W67" s="567">
        <v>4</v>
      </c>
      <c r="X67" s="568"/>
      <c r="Y67" s="567"/>
      <c r="Z67" s="568"/>
      <c r="AA67" s="567">
        <v>1</v>
      </c>
      <c r="AB67" s="568"/>
      <c r="AC67" s="567">
        <f>SUM(AC60:AD66)</f>
        <v>33</v>
      </c>
      <c r="AD67" s="568"/>
      <c r="AE67" s="567">
        <f>SUM(AE60:AF66)</f>
        <v>990</v>
      </c>
      <c r="AF67" s="568"/>
      <c r="AG67" s="567">
        <f>SUM(AG60:AH66)</f>
        <v>441</v>
      </c>
      <c r="AH67" s="568"/>
      <c r="AI67" s="567">
        <f>SUM(AI60:AJ66)</f>
        <v>198</v>
      </c>
      <c r="AJ67" s="568"/>
      <c r="AK67" s="567">
        <f>SUM(AK60:AL66)</f>
        <v>63</v>
      </c>
      <c r="AL67" s="568"/>
      <c r="AM67" s="567">
        <f>SUM(AM60:AN66)</f>
        <v>180</v>
      </c>
      <c r="AN67" s="568"/>
      <c r="AO67" s="567">
        <f>SUM(AO60:AP66)</f>
        <v>549</v>
      </c>
      <c r="AP67" s="568"/>
      <c r="AQ67" s="567">
        <f>SUM(AQ60:AT66)</f>
        <v>6.5</v>
      </c>
      <c r="AR67" s="606"/>
      <c r="AS67" s="606"/>
      <c r="AT67" s="568"/>
      <c r="AU67" s="567">
        <f>SUM(AU60:AX66)</f>
        <v>18</v>
      </c>
      <c r="AV67" s="606"/>
      <c r="AW67" s="606"/>
      <c r="AX67" s="568"/>
      <c r="AY67" s="408"/>
      <c r="AZ67" s="409"/>
      <c r="BA67" s="409"/>
      <c r="BB67" s="439"/>
      <c r="BC67" s="440"/>
      <c r="BD67" s="311"/>
      <c r="BE67" s="311"/>
      <c r="BF67" s="451"/>
      <c r="BG67" s="641"/>
      <c r="BH67" s="491"/>
      <c r="BI67" s="491"/>
      <c r="BJ67" s="491"/>
    </row>
    <row r="68" s="35" customFormat="1" ht="25.05" customHeight="1" spans="4:62">
      <c r="D68" s="84" t="s">
        <v>148</v>
      </c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484"/>
      <c r="BG68" s="641"/>
      <c r="BH68" s="491"/>
      <c r="BI68" s="491"/>
      <c r="BJ68" s="491" t="s">
        <v>111</v>
      </c>
    </row>
    <row r="69" s="35" customFormat="1" ht="48" customHeight="1" spans="4:62">
      <c r="D69" s="496" t="s">
        <v>149</v>
      </c>
      <c r="E69" s="520"/>
      <c r="F69" s="521"/>
      <c r="G69" s="522" t="s">
        <v>150</v>
      </c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69">
        <v>1</v>
      </c>
      <c r="V69" s="569"/>
      <c r="W69" s="569"/>
      <c r="X69" s="569"/>
      <c r="Y69" s="569"/>
      <c r="Z69" s="569"/>
      <c r="AA69" s="569">
        <v>1</v>
      </c>
      <c r="AB69" s="569"/>
      <c r="AC69" s="569">
        <v>8</v>
      </c>
      <c r="AD69" s="569"/>
      <c r="AE69" s="569">
        <f>AC69*30</f>
        <v>240</v>
      </c>
      <c r="AF69" s="569"/>
      <c r="AG69" s="569">
        <f>SUM(AI69:AN69)</f>
        <v>108</v>
      </c>
      <c r="AH69" s="569"/>
      <c r="AI69" s="569">
        <v>36</v>
      </c>
      <c r="AJ69" s="569"/>
      <c r="AK69" s="569">
        <v>18</v>
      </c>
      <c r="AL69" s="569"/>
      <c r="AM69" s="569">
        <v>54</v>
      </c>
      <c r="AN69" s="569"/>
      <c r="AO69" s="569">
        <f>AE69-AG69</f>
        <v>132</v>
      </c>
      <c r="AP69" s="569"/>
      <c r="AQ69" s="569">
        <v>6</v>
      </c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641"/>
      <c r="BH69" s="491"/>
      <c r="BI69" s="491"/>
      <c r="BJ69" s="491"/>
    </row>
    <row r="70" s="35" customFormat="1" ht="20.25" spans="4:62">
      <c r="D70" s="497" t="s">
        <v>151</v>
      </c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49"/>
      <c r="U70" s="346">
        <v>1</v>
      </c>
      <c r="V70" s="198"/>
      <c r="W70" s="197"/>
      <c r="X70" s="198"/>
      <c r="Y70" s="197"/>
      <c r="Z70" s="198"/>
      <c r="AA70" s="197">
        <v>1</v>
      </c>
      <c r="AB70" s="198"/>
      <c r="AC70" s="197">
        <f>SUM(AC69:AD69)</f>
        <v>8</v>
      </c>
      <c r="AD70" s="198"/>
      <c r="AE70" s="197">
        <f>SUM(AE69:AF69)</f>
        <v>240</v>
      </c>
      <c r="AF70" s="198"/>
      <c r="AG70" s="197">
        <f>SUM(AG69:AH69)</f>
        <v>108</v>
      </c>
      <c r="AH70" s="198"/>
      <c r="AI70" s="197">
        <f>SUM(AI69:AJ69)</f>
        <v>36</v>
      </c>
      <c r="AJ70" s="198"/>
      <c r="AK70" s="197">
        <f>SUM(AK69:AL69)</f>
        <v>18</v>
      </c>
      <c r="AL70" s="198"/>
      <c r="AM70" s="197">
        <f>SUM(AM69:AN69)</f>
        <v>54</v>
      </c>
      <c r="AN70" s="198"/>
      <c r="AO70" s="197">
        <f>SUM(AO69:AP69)</f>
        <v>132</v>
      </c>
      <c r="AP70" s="198"/>
      <c r="AQ70" s="197">
        <f>SUM(AQ69:AT69)</f>
        <v>6</v>
      </c>
      <c r="AR70" s="346"/>
      <c r="AS70" s="346"/>
      <c r="AT70" s="198"/>
      <c r="AU70" s="197">
        <f>SUM(AU69:AX69)</f>
        <v>0</v>
      </c>
      <c r="AV70" s="346"/>
      <c r="AW70" s="346"/>
      <c r="AX70" s="198"/>
      <c r="AY70" s="197"/>
      <c r="AZ70" s="346"/>
      <c r="BA70" s="346"/>
      <c r="BB70" s="198"/>
      <c r="BC70" s="197"/>
      <c r="BD70" s="346"/>
      <c r="BE70" s="346"/>
      <c r="BF70" s="198"/>
      <c r="BG70" s="641"/>
      <c r="BH70" s="491"/>
      <c r="BI70" s="491" t="s">
        <v>111</v>
      </c>
      <c r="BJ70" s="491"/>
    </row>
    <row r="71" s="35" customFormat="1" ht="20.25" spans="4:62">
      <c r="D71" s="498" t="s">
        <v>152</v>
      </c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50"/>
      <c r="U71" s="498">
        <f>U67+U70</f>
        <v>5</v>
      </c>
      <c r="V71" s="550"/>
      <c r="W71" s="197">
        <v>4</v>
      </c>
      <c r="X71" s="198"/>
      <c r="Y71" s="197"/>
      <c r="Z71" s="198"/>
      <c r="AA71" s="197">
        <v>2</v>
      </c>
      <c r="AB71" s="198"/>
      <c r="AC71" s="197">
        <f>AC67+AC70</f>
        <v>41</v>
      </c>
      <c r="AD71" s="198"/>
      <c r="AE71" s="197">
        <f>AE67+AE70</f>
        <v>1230</v>
      </c>
      <c r="AF71" s="198"/>
      <c r="AG71" s="197">
        <f>AG67+AG70</f>
        <v>549</v>
      </c>
      <c r="AH71" s="198"/>
      <c r="AI71" s="197">
        <f>AI67+AI70</f>
        <v>234</v>
      </c>
      <c r="AJ71" s="198"/>
      <c r="AK71" s="197">
        <f>AK67+AK70</f>
        <v>81</v>
      </c>
      <c r="AL71" s="198"/>
      <c r="AM71" s="197">
        <f>AM67+AM70</f>
        <v>234</v>
      </c>
      <c r="AN71" s="198"/>
      <c r="AO71" s="197">
        <f>AO67+AO70</f>
        <v>681</v>
      </c>
      <c r="AP71" s="198"/>
      <c r="AQ71" s="197">
        <f>AQ67+AQ70</f>
        <v>12.5</v>
      </c>
      <c r="AR71" s="346"/>
      <c r="AS71" s="346"/>
      <c r="AT71" s="198"/>
      <c r="AU71" s="197">
        <f>AU67+AU70</f>
        <v>18</v>
      </c>
      <c r="AV71" s="346"/>
      <c r="AW71" s="346"/>
      <c r="AX71" s="198"/>
      <c r="AY71" s="619"/>
      <c r="AZ71" s="620"/>
      <c r="BA71" s="620"/>
      <c r="BB71" s="627"/>
      <c r="BC71" s="628"/>
      <c r="BD71" s="629"/>
      <c r="BE71" s="629"/>
      <c r="BF71" s="642"/>
      <c r="BH71" s="491"/>
      <c r="BI71" s="491" t="s">
        <v>111</v>
      </c>
      <c r="BJ71" s="491"/>
    </row>
    <row r="72" s="37" customFormat="1" ht="22.5" spans="4:62">
      <c r="D72" s="499" t="s">
        <v>153</v>
      </c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51"/>
      <c r="U72" s="197">
        <f>U57+U71</f>
        <v>6</v>
      </c>
      <c r="V72" s="198"/>
      <c r="W72" s="197">
        <v>11</v>
      </c>
      <c r="X72" s="198"/>
      <c r="Y72" s="197"/>
      <c r="Z72" s="198"/>
      <c r="AA72" s="197">
        <v>2</v>
      </c>
      <c r="AB72" s="198"/>
      <c r="AC72" s="591">
        <f>AC57+AC71</f>
        <v>90</v>
      </c>
      <c r="AD72" s="592"/>
      <c r="AE72" s="591">
        <f>AE57+AE71</f>
        <v>2700</v>
      </c>
      <c r="AF72" s="592"/>
      <c r="AG72" s="591">
        <f>AG57+AG71</f>
        <v>864</v>
      </c>
      <c r="AH72" s="592"/>
      <c r="AI72" s="591">
        <f>AI57+AI71</f>
        <v>351</v>
      </c>
      <c r="AJ72" s="592"/>
      <c r="AK72" s="591">
        <f>AK57+AK71</f>
        <v>243</v>
      </c>
      <c r="AL72" s="592"/>
      <c r="AM72" s="591">
        <f>AM57+AM71</f>
        <v>270</v>
      </c>
      <c r="AN72" s="592"/>
      <c r="AO72" s="591">
        <f>AO57+AO71</f>
        <v>1836</v>
      </c>
      <c r="AP72" s="592"/>
      <c r="AQ72" s="197">
        <f>AQ57+AQ71</f>
        <v>24</v>
      </c>
      <c r="AR72" s="346"/>
      <c r="AS72" s="346"/>
      <c r="AT72" s="198"/>
      <c r="AU72" s="197">
        <f>AU57+AU71</f>
        <v>24</v>
      </c>
      <c r="AV72" s="346"/>
      <c r="AW72" s="346"/>
      <c r="AX72" s="198"/>
      <c r="AY72" s="197"/>
      <c r="AZ72" s="346"/>
      <c r="BA72" s="346"/>
      <c r="BB72" s="198"/>
      <c r="BC72" s="306"/>
      <c r="BD72" s="630"/>
      <c r="BE72" s="630"/>
      <c r="BF72" s="307"/>
      <c r="BH72" s="643"/>
      <c r="BI72" s="643"/>
      <c r="BJ72" s="643"/>
    </row>
    <row r="73" s="38" customFormat="1" ht="22.5" spans="4:62">
      <c r="D73" s="500" t="s">
        <v>154</v>
      </c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6"/>
      <c r="AN73" s="526"/>
      <c r="AO73" s="526"/>
      <c r="AP73" s="607"/>
      <c r="AQ73" s="197">
        <f>AQ58+AQ72</f>
        <v>24</v>
      </c>
      <c r="AR73" s="346"/>
      <c r="AS73" s="346"/>
      <c r="AT73" s="198"/>
      <c r="AU73" s="197">
        <f>AU58+AU72</f>
        <v>24</v>
      </c>
      <c r="AV73" s="346"/>
      <c r="AW73" s="346"/>
      <c r="AX73" s="198"/>
      <c r="AY73" s="197"/>
      <c r="AZ73" s="346"/>
      <c r="BA73" s="346"/>
      <c r="BB73" s="198"/>
      <c r="BC73" s="306"/>
      <c r="BD73" s="630"/>
      <c r="BE73" s="630"/>
      <c r="BF73" s="307"/>
      <c r="BH73" s="493"/>
      <c r="BI73" s="493"/>
      <c r="BJ73" s="493"/>
    </row>
    <row r="74" s="34" customFormat="1" ht="22.5" spans="4:62">
      <c r="D74" s="501" t="s">
        <v>155</v>
      </c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608"/>
      <c r="AQ74" s="197">
        <v>3</v>
      </c>
      <c r="AR74" s="346"/>
      <c r="AS74" s="346"/>
      <c r="AT74" s="198"/>
      <c r="AU74" s="197">
        <v>3</v>
      </c>
      <c r="AV74" s="346"/>
      <c r="AW74" s="346"/>
      <c r="AX74" s="198"/>
      <c r="AY74" s="619"/>
      <c r="AZ74" s="620"/>
      <c r="BA74" s="620"/>
      <c r="BB74" s="627"/>
      <c r="BC74" s="628"/>
      <c r="BD74" s="629"/>
      <c r="BE74" s="629"/>
      <c r="BF74" s="642"/>
      <c r="BH74" s="644"/>
      <c r="BI74" s="644"/>
      <c r="BJ74" s="644" t="s">
        <v>111</v>
      </c>
    </row>
    <row r="75" s="34" customFormat="1" ht="22.5" spans="3:62">
      <c r="C75" s="502"/>
      <c r="D75" s="501" t="s">
        <v>156</v>
      </c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  <c r="AF75" s="527"/>
      <c r="AG75" s="527"/>
      <c r="AH75" s="527"/>
      <c r="AI75" s="527"/>
      <c r="AJ75" s="527"/>
      <c r="AK75" s="527"/>
      <c r="AL75" s="527"/>
      <c r="AM75" s="527"/>
      <c r="AN75" s="527"/>
      <c r="AO75" s="527"/>
      <c r="AP75" s="608"/>
      <c r="AQ75" s="197">
        <v>4</v>
      </c>
      <c r="AR75" s="346"/>
      <c r="AS75" s="346"/>
      <c r="AT75" s="198"/>
      <c r="AU75" s="197">
        <v>6</v>
      </c>
      <c r="AV75" s="346"/>
      <c r="AW75" s="346"/>
      <c r="AX75" s="198"/>
      <c r="AY75" s="197">
        <v>1</v>
      </c>
      <c r="AZ75" s="346"/>
      <c r="BA75" s="346"/>
      <c r="BB75" s="198"/>
      <c r="BC75" s="628"/>
      <c r="BD75" s="629"/>
      <c r="BE75" s="629"/>
      <c r="BF75" s="642"/>
      <c r="BH75" s="644"/>
      <c r="BI75" s="644"/>
      <c r="BJ75" s="644"/>
    </row>
    <row r="76" s="34" customFormat="1" ht="22.5" customHeight="1" spans="3:62">
      <c r="C76" s="502"/>
      <c r="D76" s="501" t="s">
        <v>157</v>
      </c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608"/>
      <c r="AQ76" s="197"/>
      <c r="AR76" s="346"/>
      <c r="AS76" s="346"/>
      <c r="AT76" s="198"/>
      <c r="AU76" s="197"/>
      <c r="AV76" s="346"/>
      <c r="AW76" s="346"/>
      <c r="AX76" s="198"/>
      <c r="AY76" s="619"/>
      <c r="AZ76" s="620"/>
      <c r="BA76" s="620"/>
      <c r="BB76" s="627"/>
      <c r="BC76" s="628"/>
      <c r="BD76" s="629"/>
      <c r="BE76" s="629"/>
      <c r="BF76" s="642"/>
      <c r="BH76" s="644"/>
      <c r="BI76" s="644"/>
      <c r="BJ76" s="644"/>
    </row>
    <row r="77" s="39" customFormat="1" ht="25.5" customHeight="1" spans="3:62">
      <c r="C77" s="503"/>
      <c r="D77" s="501" t="s">
        <v>158</v>
      </c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7"/>
      <c r="AD77" s="527"/>
      <c r="AE77" s="527"/>
      <c r="AF77" s="527"/>
      <c r="AG77" s="527"/>
      <c r="AH77" s="527"/>
      <c r="AI77" s="527"/>
      <c r="AJ77" s="527"/>
      <c r="AK77" s="527"/>
      <c r="AL77" s="527"/>
      <c r="AM77" s="527"/>
      <c r="AN77" s="527"/>
      <c r="AO77" s="527"/>
      <c r="AP77" s="608"/>
      <c r="AQ77" s="197">
        <v>1</v>
      </c>
      <c r="AR77" s="346"/>
      <c r="AS77" s="346"/>
      <c r="AT77" s="198"/>
      <c r="AU77" s="197">
        <v>1</v>
      </c>
      <c r="AV77" s="346"/>
      <c r="AW77" s="346"/>
      <c r="AX77" s="198"/>
      <c r="AY77" s="619"/>
      <c r="AZ77" s="620"/>
      <c r="BA77" s="620"/>
      <c r="BB77" s="627"/>
      <c r="BC77" s="628"/>
      <c r="BD77" s="629"/>
      <c r="BE77" s="629"/>
      <c r="BF77" s="642"/>
      <c r="BG77" s="644"/>
      <c r="BH77" s="644"/>
      <c r="BI77" s="644"/>
      <c r="BJ77" s="644"/>
    </row>
    <row r="78" s="39" customFormat="1" ht="25.5" customHeight="1" spans="3:62">
      <c r="C78" s="503"/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4"/>
      <c r="AA78" s="504"/>
      <c r="AB78" s="504"/>
      <c r="AC78" s="504"/>
      <c r="AD78" s="504"/>
      <c r="AE78" s="504"/>
      <c r="AF78" s="504"/>
      <c r="AG78" s="504"/>
      <c r="AH78" s="504"/>
      <c r="AI78" s="504"/>
      <c r="AJ78" s="504"/>
      <c r="AK78" s="504"/>
      <c r="AL78" s="504"/>
      <c r="AM78" s="504"/>
      <c r="AN78" s="504"/>
      <c r="AO78" s="504"/>
      <c r="AP78" s="504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70"/>
      <c r="BF78" s="570"/>
      <c r="BG78" s="644"/>
      <c r="BH78" s="644"/>
      <c r="BI78" s="644"/>
      <c r="BJ78" s="644"/>
    </row>
    <row r="79" s="39" customFormat="1" ht="10.5" customHeight="1" spans="3:62">
      <c r="C79" s="503"/>
      <c r="D79" s="505"/>
      <c r="E79" s="505"/>
      <c r="F79" s="505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70"/>
      <c r="V79" s="570"/>
      <c r="W79" s="571"/>
      <c r="X79" s="571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609"/>
      <c r="AR79" s="609"/>
      <c r="AS79" s="609"/>
      <c r="AT79" s="609"/>
      <c r="AU79" s="609"/>
      <c r="AV79" s="609"/>
      <c r="AW79" s="609"/>
      <c r="AX79" s="609"/>
      <c r="AY79" s="609"/>
      <c r="AZ79" s="609"/>
      <c r="BA79" s="609"/>
      <c r="BB79" s="609"/>
      <c r="BC79" s="609"/>
      <c r="BD79" s="609"/>
      <c r="BE79" s="609"/>
      <c r="BF79" s="609"/>
      <c r="BG79" s="644"/>
      <c r="BH79" s="644"/>
      <c r="BI79" s="644"/>
      <c r="BJ79" s="644"/>
    </row>
    <row r="80" s="39" customFormat="1" ht="25.5" customHeight="1" spans="7:57">
      <c r="G80" s="529" t="s">
        <v>159</v>
      </c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29"/>
      <c r="AS80" s="529"/>
      <c r="AT80" s="529"/>
      <c r="AU80" s="529"/>
      <c r="AV80" s="529"/>
      <c r="AW80" s="529"/>
      <c r="AX80" s="529"/>
      <c r="AY80" s="529"/>
      <c r="AZ80" s="529"/>
      <c r="BA80" s="529"/>
      <c r="BB80" s="529"/>
      <c r="BC80" s="529"/>
      <c r="BD80" s="529"/>
      <c r="BE80" s="529"/>
    </row>
    <row r="81" s="39" customFormat="1" ht="24" customHeight="1" spans="4:61">
      <c r="D81" s="506"/>
      <c r="E81" s="530"/>
      <c r="F81" s="530"/>
      <c r="G81" s="531" t="s">
        <v>160</v>
      </c>
      <c r="H81" s="531"/>
      <c r="I81" s="531"/>
      <c r="J81" s="531"/>
      <c r="K81" s="531"/>
      <c r="L81" s="531"/>
      <c r="M81" s="531"/>
      <c r="N81" s="531"/>
      <c r="O81" s="531"/>
      <c r="P81" s="542"/>
      <c r="Q81" s="542"/>
      <c r="R81" s="542"/>
      <c r="S81" s="552"/>
      <c r="T81" s="553"/>
      <c r="U81" s="553"/>
      <c r="V81" s="572"/>
      <c r="W81" s="573" t="s">
        <v>161</v>
      </c>
      <c r="X81" s="574" t="s">
        <v>162</v>
      </c>
      <c r="Y81" s="583"/>
      <c r="Z81" s="583"/>
      <c r="AA81" s="583"/>
      <c r="AB81" s="573" t="s">
        <v>161</v>
      </c>
      <c r="AC81" s="534"/>
      <c r="AD81" s="534"/>
      <c r="AE81" s="534"/>
      <c r="AF81" s="534"/>
      <c r="AG81" s="534"/>
      <c r="AH81" s="534"/>
      <c r="AI81" s="534"/>
      <c r="AJ81" s="534"/>
      <c r="AK81" s="534"/>
      <c r="AL81" s="534"/>
      <c r="AM81" s="534"/>
      <c r="AN81" s="534"/>
      <c r="AO81" s="534"/>
      <c r="AP81" s="534"/>
      <c r="AQ81" s="534"/>
      <c r="AR81" s="534"/>
      <c r="AS81" s="534"/>
      <c r="AT81" s="534"/>
      <c r="AU81" s="534"/>
      <c r="AV81" s="534"/>
      <c r="AW81" s="534"/>
      <c r="AX81" s="534"/>
      <c r="AY81" s="534"/>
      <c r="AZ81" s="534"/>
      <c r="BA81" s="534"/>
      <c r="BB81" s="534"/>
      <c r="BC81" s="534"/>
      <c r="BD81" s="534"/>
      <c r="BE81" s="534"/>
      <c r="BF81" s="645"/>
      <c r="BG81" s="645"/>
      <c r="BH81" s="645"/>
      <c r="BI81" s="645"/>
    </row>
    <row r="82" s="39" customFormat="1" ht="24" customHeight="1" spans="4:61">
      <c r="D82" s="506"/>
      <c r="E82" s="530"/>
      <c r="F82" s="530"/>
      <c r="G82" s="532"/>
      <c r="H82" s="533"/>
      <c r="I82" s="539"/>
      <c r="J82" s="540"/>
      <c r="K82" s="540"/>
      <c r="L82" s="539"/>
      <c r="M82" s="543"/>
      <c r="N82" s="543"/>
      <c r="O82" s="543"/>
      <c r="P82" s="544"/>
      <c r="Q82" s="554" t="s">
        <v>163</v>
      </c>
      <c r="R82" s="554"/>
      <c r="S82" s="554"/>
      <c r="T82" s="554"/>
      <c r="U82" s="575"/>
      <c r="V82" s="576"/>
      <c r="W82" s="576"/>
      <c r="X82" s="543"/>
      <c r="Y82" s="543"/>
      <c r="Z82" s="584" t="s">
        <v>164</v>
      </c>
      <c r="AA82" s="585"/>
      <c r="AB82" s="543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4"/>
      <c r="AY82" s="534"/>
      <c r="AZ82" s="534"/>
      <c r="BA82" s="534"/>
      <c r="BB82" s="534"/>
      <c r="BC82" s="534"/>
      <c r="BD82" s="534"/>
      <c r="BE82" s="534"/>
      <c r="BF82" s="645"/>
      <c r="BG82" s="645"/>
      <c r="BH82" s="645"/>
      <c r="BI82" s="645"/>
    </row>
    <row r="83" s="39" customFormat="1" ht="24" customHeight="1" spans="4:61">
      <c r="D83" s="506"/>
      <c r="E83" s="530"/>
      <c r="F83" s="530"/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4"/>
      <c r="AK83" s="534"/>
      <c r="AL83" s="534"/>
      <c r="AM83" s="534"/>
      <c r="AN83" s="534"/>
      <c r="AO83" s="534"/>
      <c r="AP83" s="534"/>
      <c r="AQ83" s="534"/>
      <c r="AR83" s="534"/>
      <c r="AS83" s="534"/>
      <c r="AT83" s="534"/>
      <c r="AU83" s="534"/>
      <c r="AV83" s="534"/>
      <c r="AW83" s="534"/>
      <c r="AX83" s="534"/>
      <c r="AY83" s="534"/>
      <c r="AZ83" s="534"/>
      <c r="BA83" s="534"/>
      <c r="BB83" s="534"/>
      <c r="BC83" s="534"/>
      <c r="BD83" s="534"/>
      <c r="BE83" s="534"/>
      <c r="BF83" s="645"/>
      <c r="BG83" s="645"/>
      <c r="BH83" s="645"/>
      <c r="BI83" s="645"/>
    </row>
    <row r="84" s="39" customFormat="1" ht="18" customHeight="1" spans="4:61">
      <c r="D84" s="506"/>
      <c r="E84" s="530"/>
      <c r="F84" s="530"/>
      <c r="G84" s="531" t="s">
        <v>165</v>
      </c>
      <c r="H84" s="531"/>
      <c r="I84" s="531"/>
      <c r="J84" s="531"/>
      <c r="K84" s="531"/>
      <c r="L84" s="531"/>
      <c r="M84" s="531"/>
      <c r="N84" s="531"/>
      <c r="O84" s="531"/>
      <c r="P84" s="542"/>
      <c r="Q84" s="542"/>
      <c r="R84" s="542"/>
      <c r="S84" s="552"/>
      <c r="T84" s="553"/>
      <c r="U84" s="553"/>
      <c r="V84" s="572"/>
      <c r="W84" s="573" t="s">
        <v>161</v>
      </c>
      <c r="X84" s="574" t="s">
        <v>166</v>
      </c>
      <c r="Y84" s="583"/>
      <c r="Z84" s="583"/>
      <c r="AA84" s="583"/>
      <c r="AB84" s="573" t="s">
        <v>161</v>
      </c>
      <c r="AC84" s="593"/>
      <c r="AD84" s="594"/>
      <c r="AE84" s="595"/>
      <c r="AF84" s="596" t="s">
        <v>167</v>
      </c>
      <c r="AG84" s="596"/>
      <c r="AH84" s="596"/>
      <c r="AI84" s="596"/>
      <c r="AJ84" s="596"/>
      <c r="AK84" s="596"/>
      <c r="AL84" s="596"/>
      <c r="AM84" s="596"/>
      <c r="AN84" s="596"/>
      <c r="AO84" s="596"/>
      <c r="AP84" s="596"/>
      <c r="AQ84" s="596"/>
      <c r="AR84" s="596"/>
      <c r="AS84" s="596"/>
      <c r="AT84" s="542"/>
      <c r="AU84" s="542"/>
      <c r="AV84" s="542"/>
      <c r="AW84" s="542"/>
      <c r="AX84" s="552"/>
      <c r="AY84" s="573" t="s">
        <v>161</v>
      </c>
      <c r="AZ84" s="621" t="s">
        <v>168</v>
      </c>
      <c r="BA84" s="631"/>
      <c r="BB84" s="631"/>
      <c r="BC84" s="631"/>
      <c r="BD84" s="573" t="s">
        <v>161</v>
      </c>
      <c r="BE84" s="646"/>
      <c r="BF84" s="623"/>
      <c r="BG84" s="623"/>
      <c r="BH84" s="623"/>
      <c r="BI84" s="623"/>
    </row>
    <row r="85" s="39" customFormat="1" ht="18" customHeight="1" spans="4:61">
      <c r="D85" s="506"/>
      <c r="E85" s="530"/>
      <c r="F85" s="530"/>
      <c r="G85" s="532"/>
      <c r="H85" s="533"/>
      <c r="I85" s="539"/>
      <c r="J85" s="540"/>
      <c r="K85" s="540"/>
      <c r="L85" s="539"/>
      <c r="M85" s="543"/>
      <c r="N85" s="543"/>
      <c r="O85" s="543"/>
      <c r="P85" s="544"/>
      <c r="Q85" s="554" t="s">
        <v>163</v>
      </c>
      <c r="R85" s="554"/>
      <c r="S85" s="554"/>
      <c r="T85" s="554"/>
      <c r="U85" s="575"/>
      <c r="V85" s="576"/>
      <c r="W85" s="576"/>
      <c r="X85" s="543"/>
      <c r="Y85" s="543"/>
      <c r="Z85" s="584" t="s">
        <v>164</v>
      </c>
      <c r="AA85" s="585"/>
      <c r="AB85" s="543"/>
      <c r="AC85" s="597"/>
      <c r="AD85" s="597"/>
      <c r="AE85" s="597"/>
      <c r="AF85" s="597"/>
      <c r="AG85" s="597"/>
      <c r="AH85" s="597"/>
      <c r="AI85" s="597"/>
      <c r="AJ85" s="544"/>
      <c r="AK85" s="544"/>
      <c r="AL85" s="544"/>
      <c r="AM85" s="544"/>
      <c r="AN85" s="544"/>
      <c r="AO85" s="544"/>
      <c r="AP85" s="544"/>
      <c r="AQ85" s="544"/>
      <c r="AR85" s="544"/>
      <c r="AS85" s="544"/>
      <c r="AT85" s="544"/>
      <c r="AU85" s="544"/>
      <c r="AV85" s="615" t="s">
        <v>163</v>
      </c>
      <c r="AW85" s="615"/>
      <c r="AX85" s="615"/>
      <c r="AY85" s="576"/>
      <c r="AZ85" s="575"/>
      <c r="BA85" s="584" t="s">
        <v>164</v>
      </c>
      <c r="BB85" s="585"/>
      <c r="BC85" s="543"/>
      <c r="BD85" s="543"/>
      <c r="BE85" s="576"/>
      <c r="BF85" s="647"/>
      <c r="BG85" s="647"/>
      <c r="BH85" s="647"/>
      <c r="BI85" s="647"/>
    </row>
    <row r="86" s="39" customFormat="1" ht="10.95" customHeight="1" spans="4:62">
      <c r="D86" s="506"/>
      <c r="E86" s="530"/>
      <c r="F86" s="530"/>
      <c r="G86" s="530"/>
      <c r="H86" s="530"/>
      <c r="I86" s="530"/>
      <c r="J86" s="530"/>
      <c r="K86" s="530"/>
      <c r="L86" s="535"/>
      <c r="M86" s="535"/>
      <c r="N86" s="535"/>
      <c r="O86" s="535"/>
      <c r="P86" s="545"/>
      <c r="Q86" s="555"/>
      <c r="R86" s="555"/>
      <c r="S86" s="555"/>
      <c r="T86" s="556"/>
      <c r="U86" s="556"/>
      <c r="V86" s="577"/>
      <c r="W86" s="578"/>
      <c r="X86" s="579"/>
      <c r="Y86" s="579"/>
      <c r="Z86" s="579"/>
      <c r="AA86" s="579"/>
      <c r="AB86" s="579"/>
      <c r="AC86" s="587"/>
      <c r="AD86" s="545"/>
      <c r="AE86" s="587"/>
      <c r="AF86" s="587"/>
      <c r="AG86" s="587"/>
      <c r="AH86" s="587"/>
      <c r="AI86" s="587"/>
      <c r="AJ86" s="587"/>
      <c r="AK86" s="601"/>
      <c r="AL86" s="602"/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02"/>
      <c r="AY86" s="602"/>
      <c r="AZ86" s="602"/>
      <c r="BA86" s="622"/>
      <c r="BB86" s="632"/>
      <c r="BC86" s="623"/>
      <c r="BD86" s="633"/>
      <c r="BE86" s="623"/>
      <c r="BF86" s="636"/>
      <c r="BG86" s="648"/>
      <c r="BH86" s="636"/>
      <c r="BI86" s="636"/>
      <c r="BJ86" s="623"/>
    </row>
    <row r="87" s="40" customFormat="1" ht="19.5" spans="3:62">
      <c r="C87" s="40" t="s">
        <v>169</v>
      </c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07"/>
      <c r="AA87" s="507"/>
      <c r="AB87" s="507"/>
      <c r="AC87" s="507"/>
      <c r="AD87" s="507"/>
      <c r="AE87" s="598"/>
      <c r="AF87" s="598"/>
      <c r="AG87" s="598"/>
      <c r="AH87" s="598"/>
      <c r="AI87" s="598"/>
      <c r="AJ87" s="598"/>
      <c r="AK87" s="603"/>
      <c r="AL87" s="603"/>
      <c r="AM87" s="603"/>
      <c r="AN87" s="603"/>
      <c r="AO87" s="603"/>
      <c r="AP87" s="603"/>
      <c r="AQ87" s="603"/>
      <c r="AR87" s="603"/>
      <c r="AS87" s="603"/>
      <c r="AT87" s="603"/>
      <c r="AU87" s="603"/>
      <c r="AV87" s="603"/>
      <c r="AW87" s="603"/>
      <c r="AX87" s="603"/>
      <c r="AY87" s="603"/>
      <c r="AZ87" s="603"/>
      <c r="BA87" s="603"/>
      <c r="BB87" s="634"/>
      <c r="BC87" s="634"/>
      <c r="BD87" s="635"/>
      <c r="BE87" s="635"/>
      <c r="BF87" s="634"/>
      <c r="BG87" s="634"/>
      <c r="BH87" s="634"/>
      <c r="BI87" s="634"/>
      <c r="BJ87" s="634"/>
    </row>
    <row r="88" s="39" customFormat="1" ht="28.5" customHeight="1" spans="4:62">
      <c r="D88" s="506"/>
      <c r="E88" s="530"/>
      <c r="F88" s="530"/>
      <c r="G88" s="530"/>
      <c r="H88" s="535"/>
      <c r="I88" s="535"/>
      <c r="J88" s="535"/>
      <c r="K88" s="535"/>
      <c r="L88" s="535"/>
      <c r="M88" s="535"/>
      <c r="N88" s="546"/>
      <c r="O88" s="535"/>
      <c r="P88" s="535"/>
      <c r="Q88" s="546"/>
      <c r="R88" s="535"/>
      <c r="S88" s="557"/>
      <c r="T88" s="558"/>
      <c r="U88" s="557"/>
      <c r="V88" s="580"/>
      <c r="W88" s="578"/>
      <c r="X88" s="578"/>
      <c r="Y88" s="586"/>
      <c r="Z88" s="557"/>
      <c r="AA88" s="558"/>
      <c r="AB88" s="587"/>
      <c r="AC88" s="587"/>
      <c r="AD88" s="587"/>
      <c r="AE88" s="587"/>
      <c r="AF88" s="587"/>
      <c r="AG88" s="587"/>
      <c r="AH88" s="587"/>
      <c r="AI88" s="587"/>
      <c r="AJ88" s="587"/>
      <c r="AK88" s="601"/>
      <c r="AL88" s="604"/>
      <c r="AM88" s="604"/>
      <c r="AN88" s="604"/>
      <c r="AO88" s="604"/>
      <c r="AP88" s="610"/>
      <c r="AQ88" s="611"/>
      <c r="AR88" s="557"/>
      <c r="AS88" s="557"/>
      <c r="AT88" s="557"/>
      <c r="AU88" s="602"/>
      <c r="AV88" s="602"/>
      <c r="AW88" s="602"/>
      <c r="AX88" s="602"/>
      <c r="AY88" s="602"/>
      <c r="AZ88" s="602"/>
      <c r="BA88" s="557"/>
      <c r="BB88" s="557"/>
      <c r="BC88" s="546"/>
      <c r="BD88" s="557"/>
      <c r="BE88" s="558"/>
      <c r="BF88" s="557"/>
      <c r="BG88" s="557"/>
      <c r="BH88" s="557"/>
      <c r="BI88" s="557"/>
      <c r="BJ88" s="653"/>
    </row>
    <row r="89" s="39" customFormat="1" ht="25.5" customHeight="1" spans="4:62">
      <c r="D89" s="508"/>
      <c r="E89" s="530"/>
      <c r="F89" s="530"/>
      <c r="G89" s="530"/>
      <c r="H89" s="530"/>
      <c r="I89" s="530"/>
      <c r="J89" s="530"/>
      <c r="K89" s="530"/>
      <c r="L89" s="535"/>
      <c r="M89" s="535"/>
      <c r="N89" s="535"/>
      <c r="O89" s="535"/>
      <c r="P89" s="545"/>
      <c r="Q89" s="555"/>
      <c r="R89" s="555"/>
      <c r="S89" s="555"/>
      <c r="T89" s="556"/>
      <c r="U89" s="556"/>
      <c r="V89" s="577"/>
      <c r="W89" s="578"/>
      <c r="X89" s="579"/>
      <c r="Y89" s="579"/>
      <c r="Z89" s="579"/>
      <c r="AA89" s="579"/>
      <c r="AB89" s="579"/>
      <c r="AC89" s="587"/>
      <c r="AD89" s="545"/>
      <c r="AE89" s="587"/>
      <c r="AF89" s="587"/>
      <c r="AG89" s="587"/>
      <c r="AH89" s="587"/>
      <c r="AI89" s="587"/>
      <c r="AJ89" s="587"/>
      <c r="AK89" s="601"/>
      <c r="AL89" s="508"/>
      <c r="AM89" s="508"/>
      <c r="AN89" s="508"/>
      <c r="AO89" s="508"/>
      <c r="AP89" s="508"/>
      <c r="AQ89" s="508"/>
      <c r="AR89" s="508"/>
      <c r="AS89" s="508"/>
      <c r="AT89" s="508"/>
      <c r="AU89" s="602"/>
      <c r="AV89" s="602"/>
      <c r="AW89" s="602"/>
      <c r="AX89" s="622"/>
      <c r="AY89" s="623"/>
      <c r="AZ89" s="623"/>
      <c r="BA89" s="633"/>
      <c r="BB89" s="632"/>
      <c r="BC89" s="636"/>
      <c r="BD89" s="623"/>
      <c r="BE89" s="632"/>
      <c r="BF89" s="636"/>
      <c r="BG89" s="648"/>
      <c r="BH89" s="649"/>
      <c r="BI89" s="636"/>
      <c r="BJ89" s="648"/>
    </row>
    <row r="90" s="39" customFormat="1" ht="20.1" customHeight="1" spans="4:62">
      <c r="D90" s="509"/>
      <c r="E90" s="536"/>
      <c r="F90" s="535"/>
      <c r="G90" s="535"/>
      <c r="H90" s="535"/>
      <c r="I90" s="535"/>
      <c r="J90" s="535"/>
      <c r="K90" s="535"/>
      <c r="L90" s="535"/>
      <c r="M90" s="535"/>
      <c r="N90" s="546"/>
      <c r="O90" s="535"/>
      <c r="P90" s="535"/>
      <c r="Q90" s="546"/>
      <c r="R90" s="535"/>
      <c r="S90" s="559"/>
      <c r="T90" s="558"/>
      <c r="U90" s="557"/>
      <c r="V90" s="578"/>
      <c r="W90" s="578"/>
      <c r="X90" s="578"/>
      <c r="Y90" s="586"/>
      <c r="Z90" s="557"/>
      <c r="AA90" s="558"/>
      <c r="AB90" s="588"/>
      <c r="AC90" s="536"/>
      <c r="AD90" s="536"/>
      <c r="AE90" s="536"/>
      <c r="AF90" s="536"/>
      <c r="AG90" s="536"/>
      <c r="AH90" s="536"/>
      <c r="AI90" s="536"/>
      <c r="AJ90" s="536"/>
      <c r="AK90" s="536"/>
      <c r="AL90" s="509"/>
      <c r="AM90" s="536"/>
      <c r="AN90" s="535"/>
      <c r="AO90" s="612"/>
      <c r="AP90" s="612"/>
      <c r="AQ90" s="535"/>
      <c r="AR90" s="557"/>
      <c r="AS90" s="557"/>
      <c r="AT90" s="557"/>
      <c r="AU90" s="602"/>
      <c r="AV90" s="616"/>
      <c r="AW90" s="616"/>
      <c r="AX90" s="616"/>
      <c r="AY90" s="616"/>
      <c r="AZ90" s="546"/>
      <c r="BA90" s="623"/>
      <c r="BB90" s="623"/>
      <c r="BC90" s="557"/>
      <c r="BD90" s="557"/>
      <c r="BE90" s="650"/>
      <c r="BF90" s="650"/>
      <c r="BG90" s="557"/>
      <c r="BH90" s="557"/>
      <c r="BI90" s="557"/>
      <c r="BJ90" s="654"/>
    </row>
    <row r="91" s="39" customFormat="1" ht="18" customHeight="1"/>
    <row r="92" s="34" customFormat="1" ht="16.5" customHeight="1" spans="1:62">
      <c r="A92" s="510"/>
      <c r="B92" s="511"/>
      <c r="C92" s="512"/>
      <c r="D92" s="513"/>
      <c r="E92" s="537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Y92" s="562"/>
      <c r="AO92" s="613"/>
      <c r="AP92" s="613"/>
      <c r="AQ92" s="613"/>
      <c r="AR92" s="613"/>
      <c r="AS92" s="613"/>
      <c r="AT92" s="613"/>
      <c r="AU92" s="613"/>
      <c r="AV92" s="613"/>
      <c r="AW92" s="613"/>
      <c r="AX92" s="613"/>
      <c r="AY92" s="613"/>
      <c r="AZ92" s="613"/>
      <c r="BA92" s="613"/>
      <c r="BB92" s="613"/>
      <c r="BC92" s="613"/>
      <c r="BD92" s="613"/>
      <c r="BE92" s="613"/>
      <c r="BF92" s="613"/>
      <c r="BG92" s="613"/>
      <c r="BH92" s="613"/>
      <c r="BI92" s="613"/>
      <c r="BJ92" s="613"/>
    </row>
    <row r="93" s="34" customFormat="1" ht="15" customHeight="1" spans="1:62">
      <c r="A93" s="510"/>
      <c r="B93" s="511"/>
      <c r="C93" s="514"/>
      <c r="D93" s="514"/>
      <c r="E93" s="514"/>
      <c r="F93" s="514"/>
      <c r="G93" s="514"/>
      <c r="H93" s="514"/>
      <c r="I93" s="514"/>
      <c r="J93" s="518"/>
      <c r="K93" s="518"/>
      <c r="L93" s="518"/>
      <c r="M93" s="518"/>
      <c r="N93" s="547"/>
      <c r="O93" s="28"/>
      <c r="P93" s="28"/>
      <c r="Q93" s="28"/>
      <c r="R93" s="560"/>
      <c r="S93" s="560"/>
      <c r="T93" s="561"/>
      <c r="Y93" s="562"/>
      <c r="AO93" s="613"/>
      <c r="AP93" s="503"/>
      <c r="AQ93" s="503"/>
      <c r="AR93" s="503"/>
      <c r="AS93" s="503"/>
      <c r="AT93" s="503"/>
      <c r="AU93" s="503"/>
      <c r="AV93" s="503"/>
      <c r="AW93" s="503"/>
      <c r="AX93" s="503"/>
      <c r="AY93" s="503"/>
      <c r="AZ93" s="503"/>
      <c r="BA93" s="503"/>
      <c r="BB93" s="503"/>
      <c r="BC93" s="503"/>
      <c r="BD93" s="503"/>
      <c r="BE93" s="503"/>
      <c r="BF93" s="503"/>
      <c r="BG93" s="503"/>
      <c r="BH93" s="503"/>
      <c r="BI93" s="503"/>
      <c r="BJ93" s="503"/>
    </row>
    <row r="94" s="34" customFormat="1" ht="16.5" customHeight="1" spans="1:61">
      <c r="A94" s="510"/>
      <c r="B94" s="511"/>
      <c r="C94" s="514"/>
      <c r="D94" s="514"/>
      <c r="E94" s="514"/>
      <c r="F94" s="518"/>
      <c r="G94" s="518"/>
      <c r="H94" s="518"/>
      <c r="I94" s="518"/>
      <c r="J94" s="518"/>
      <c r="K94" s="518"/>
      <c r="L94" s="541"/>
      <c r="M94" s="518"/>
      <c r="N94" s="518"/>
      <c r="O94" s="541"/>
      <c r="P94" s="518"/>
      <c r="R94" s="562"/>
      <c r="S94" s="563"/>
      <c r="T94" s="564"/>
      <c r="U94" s="563"/>
      <c r="V94" s="581"/>
      <c r="W94" s="581"/>
      <c r="X94" s="581"/>
      <c r="Y94" s="581"/>
      <c r="Z94" s="581"/>
      <c r="AA94" s="589"/>
      <c r="AB94" s="547"/>
      <c r="AC94" s="589"/>
      <c r="AD94" s="589"/>
      <c r="AE94" s="589"/>
      <c r="AF94" s="589"/>
      <c r="AG94" s="589"/>
      <c r="AH94" s="589"/>
      <c r="AI94" s="599"/>
      <c r="AJ94" s="600"/>
      <c r="AK94" s="600"/>
      <c r="AL94" s="600"/>
      <c r="AM94" s="600"/>
      <c r="AN94" s="605"/>
      <c r="AO94" s="614"/>
      <c r="AS94" s="617"/>
      <c r="AT94" s="617"/>
      <c r="AU94" s="617"/>
      <c r="AV94" s="617"/>
      <c r="AW94" s="617"/>
      <c r="AX94" s="617"/>
      <c r="AY94" s="624"/>
      <c r="AZ94" s="624"/>
      <c r="BA94" s="637"/>
      <c r="BB94" s="637"/>
      <c r="BC94" s="638"/>
      <c r="BD94" s="639"/>
      <c r="BE94" s="639"/>
      <c r="BF94" s="639"/>
      <c r="BG94" s="639"/>
      <c r="BH94" s="651"/>
      <c r="BI94" s="655"/>
    </row>
    <row r="95" s="34" customFormat="1" ht="16.5" customHeight="1" spans="1:61">
      <c r="A95" s="510"/>
      <c r="B95" s="511"/>
      <c r="C95" s="514"/>
      <c r="D95" s="514"/>
      <c r="E95" s="514"/>
      <c r="F95" s="518"/>
      <c r="G95" s="518"/>
      <c r="H95" s="518"/>
      <c r="I95" s="518"/>
      <c r="J95" s="518"/>
      <c r="K95" s="518"/>
      <c r="L95" s="541"/>
      <c r="M95" s="518"/>
      <c r="N95" s="518"/>
      <c r="O95" s="541"/>
      <c r="P95" s="518"/>
      <c r="R95" s="562"/>
      <c r="S95" s="563"/>
      <c r="T95" s="564"/>
      <c r="U95" s="563"/>
      <c r="V95" s="563"/>
      <c r="W95" s="582"/>
      <c r="Y95" s="562"/>
      <c r="Z95" s="589"/>
      <c r="AA95" s="589"/>
      <c r="AB95" s="589"/>
      <c r="AC95" s="589"/>
      <c r="AD95" s="589"/>
      <c r="AE95" s="589"/>
      <c r="AF95" s="589"/>
      <c r="AG95" s="589"/>
      <c r="AH95" s="589"/>
      <c r="AI95" s="599"/>
      <c r="AJ95" s="600"/>
      <c r="AK95" s="600"/>
      <c r="AL95" s="600"/>
      <c r="AM95" s="600"/>
      <c r="AN95" s="605"/>
      <c r="AO95" s="614"/>
      <c r="AS95" s="617"/>
      <c r="AT95" s="617"/>
      <c r="AU95" s="617"/>
      <c r="AV95" s="617"/>
      <c r="AW95" s="617"/>
      <c r="AX95" s="617"/>
      <c r="BA95" s="541"/>
      <c r="BC95" s="562"/>
      <c r="BH95" s="652"/>
      <c r="BI95" s="652"/>
    </row>
    <row r="96" s="34" customFormat="1" ht="15" customHeight="1" spans="1:61">
      <c r="A96" s="510"/>
      <c r="B96" s="511"/>
      <c r="C96" s="514"/>
      <c r="D96" s="514"/>
      <c r="E96" s="514"/>
      <c r="F96" s="514"/>
      <c r="G96" s="514"/>
      <c r="H96" s="514"/>
      <c r="I96" s="514"/>
      <c r="J96" s="518"/>
      <c r="K96" s="518"/>
      <c r="L96" s="518"/>
      <c r="M96" s="518"/>
      <c r="N96" s="547"/>
      <c r="O96" s="28"/>
      <c r="P96" s="28"/>
      <c r="Q96" s="28"/>
      <c r="R96" s="560"/>
      <c r="S96" s="560"/>
      <c r="T96" s="561"/>
      <c r="U96" s="563"/>
      <c r="V96" s="563"/>
      <c r="W96" s="582"/>
      <c r="Y96" s="562"/>
      <c r="Z96" s="589"/>
      <c r="AA96" s="589"/>
      <c r="AB96" s="589"/>
      <c r="AC96" s="589"/>
      <c r="AD96" s="589"/>
      <c r="AE96" s="589"/>
      <c r="AF96" s="589"/>
      <c r="AG96" s="589"/>
      <c r="AH96" s="589"/>
      <c r="AI96" s="599"/>
      <c r="AJ96" s="600"/>
      <c r="AK96" s="600"/>
      <c r="AL96" s="600"/>
      <c r="AM96" s="600"/>
      <c r="AN96" s="605"/>
      <c r="AO96" s="614"/>
      <c r="AS96" s="617"/>
      <c r="AT96" s="617"/>
      <c r="AU96" s="617"/>
      <c r="AV96" s="617"/>
      <c r="AW96" s="617"/>
      <c r="AX96" s="617"/>
      <c r="BA96" s="541"/>
      <c r="BC96" s="562"/>
      <c r="BH96" s="652"/>
      <c r="BI96" s="652"/>
    </row>
    <row r="97" s="34" customFormat="1" ht="16.5" customHeight="1" spans="1:61">
      <c r="A97" s="510"/>
      <c r="B97" s="515"/>
      <c r="C97" s="514"/>
      <c r="D97" s="514"/>
      <c r="E97" s="514"/>
      <c r="F97" s="518"/>
      <c r="G97" s="518"/>
      <c r="H97" s="518"/>
      <c r="I97" s="518"/>
      <c r="J97" s="518"/>
      <c r="K97" s="518"/>
      <c r="L97" s="541"/>
      <c r="M97" s="518"/>
      <c r="N97" s="518"/>
      <c r="O97" s="541"/>
      <c r="P97" s="518"/>
      <c r="R97" s="562"/>
      <c r="T97" s="565"/>
      <c r="U97" s="563"/>
      <c r="V97" s="581"/>
      <c r="W97" s="581"/>
      <c r="X97" s="581"/>
      <c r="Y97" s="581"/>
      <c r="Z97" s="581"/>
      <c r="AA97" s="589"/>
      <c r="AB97" s="547"/>
      <c r="AC97" s="589"/>
      <c r="AD97" s="589"/>
      <c r="AE97" s="589"/>
      <c r="AF97" s="589"/>
      <c r="AG97" s="589"/>
      <c r="AH97" s="589"/>
      <c r="AI97" s="599"/>
      <c r="AJ97" s="600"/>
      <c r="AK97" s="600"/>
      <c r="AL97" s="600"/>
      <c r="AM97" s="600"/>
      <c r="AN97" s="605"/>
      <c r="AO97" s="614"/>
      <c r="AS97" s="515"/>
      <c r="AT97" s="514"/>
      <c r="AU97" s="514"/>
      <c r="AV97" s="514"/>
      <c r="AW97" s="514"/>
      <c r="AX97" s="514"/>
      <c r="BC97" s="638"/>
      <c r="BD97" s="639"/>
      <c r="BE97" s="639"/>
      <c r="BF97" s="35"/>
      <c r="BG97" s="639"/>
      <c r="BH97" s="651"/>
      <c r="BI97" s="655"/>
    </row>
    <row r="98" s="34" customFormat="1" ht="15.75" customHeight="1" spans="1:61">
      <c r="A98" s="510"/>
      <c r="B98" s="516"/>
      <c r="C98" s="517"/>
      <c r="D98" s="514"/>
      <c r="E98" s="514"/>
      <c r="F98" s="518"/>
      <c r="G98" s="518"/>
      <c r="H98" s="518"/>
      <c r="I98" s="518"/>
      <c r="J98" s="518"/>
      <c r="K98" s="518"/>
      <c r="L98" s="541"/>
      <c r="M98" s="518"/>
      <c r="N98" s="518"/>
      <c r="O98" s="541"/>
      <c r="P98" s="518"/>
      <c r="R98" s="562"/>
      <c r="T98" s="565"/>
      <c r="U98" s="563"/>
      <c r="V98" s="563"/>
      <c r="W98" s="582"/>
      <c r="Y98" s="562"/>
      <c r="Z98" s="590"/>
      <c r="AA98" s="517"/>
      <c r="AB98" s="517"/>
      <c r="AC98" s="517"/>
      <c r="AD98" s="517"/>
      <c r="AE98" s="517"/>
      <c r="AF98" s="517"/>
      <c r="AG98" s="517"/>
      <c r="AH98" s="517"/>
      <c r="AI98" s="517"/>
      <c r="AJ98" s="516"/>
      <c r="AK98" s="517"/>
      <c r="AL98" s="518"/>
      <c r="AM98" s="510"/>
      <c r="AN98" s="510"/>
      <c r="AO98" s="518"/>
      <c r="AS98" s="39"/>
      <c r="AT98" s="618"/>
      <c r="AU98" s="39"/>
      <c r="AV98" s="39"/>
      <c r="AW98" s="625"/>
      <c r="AX98" s="39"/>
      <c r="AY98" s="39"/>
      <c r="AZ98" s="39"/>
      <c r="BA98" s="541"/>
      <c r="BB98" s="541"/>
      <c r="BC98" s="640"/>
      <c r="BH98" s="640"/>
      <c r="BI98" s="640"/>
    </row>
    <row r="99" ht="13.5" spans="4:62">
      <c r="D99" s="514"/>
      <c r="E99" s="514"/>
      <c r="F99" s="514"/>
      <c r="G99" s="514"/>
      <c r="H99" s="514"/>
      <c r="I99" s="514"/>
      <c r="J99" s="518"/>
      <c r="K99" s="518"/>
      <c r="L99" s="518"/>
      <c r="M99" s="518"/>
      <c r="N99" s="547"/>
      <c r="O99" s="28"/>
      <c r="P99" s="28"/>
      <c r="Q99" s="28"/>
      <c r="R99" s="560"/>
      <c r="S99" s="560"/>
      <c r="T99" s="561"/>
      <c r="U99" s="41"/>
      <c r="V99" s="41"/>
      <c r="W99" s="41"/>
      <c r="X99" s="41"/>
      <c r="AV99" s="39"/>
      <c r="AW99" s="626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</row>
    <row r="100" ht="16.5" spans="4:62">
      <c r="D100" s="518"/>
      <c r="E100" s="518"/>
      <c r="F100" s="518"/>
      <c r="G100" s="518"/>
      <c r="H100" s="518"/>
      <c r="I100" s="518"/>
      <c r="J100" s="518"/>
      <c r="K100" s="518"/>
      <c r="L100" s="541"/>
      <c r="M100" s="518"/>
      <c r="N100" s="518"/>
      <c r="O100" s="541"/>
      <c r="P100" s="518"/>
      <c r="Q100" s="566"/>
      <c r="R100" s="562"/>
      <c r="S100" s="34"/>
      <c r="T100" s="563"/>
      <c r="Y100" s="41"/>
      <c r="Z100" s="41"/>
      <c r="AA100" s="41"/>
      <c r="AB100" s="41"/>
      <c r="AC100" s="41"/>
      <c r="AD100" s="41"/>
      <c r="AP100" s="548"/>
      <c r="AW100" s="39"/>
      <c r="AX100" s="39"/>
      <c r="AY100" s="39"/>
      <c r="AZ100" s="39"/>
      <c r="BA100" s="39"/>
      <c r="BB100" s="39"/>
      <c r="BC100" s="39"/>
      <c r="BD100" s="39"/>
      <c r="BE100" s="39"/>
      <c r="BF100" s="625"/>
      <c r="BG100" s="39"/>
      <c r="BH100" s="39"/>
      <c r="BI100" s="39"/>
      <c r="BJ100" s="39"/>
    </row>
    <row r="101" ht="16.5" spans="13:61">
      <c r="M101" s="41"/>
      <c r="N101" s="41"/>
      <c r="O101" s="41"/>
      <c r="P101" s="41"/>
      <c r="Q101" s="56"/>
      <c r="R101" s="56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W101" s="35"/>
      <c r="AZ101" s="35"/>
      <c r="BC101" s="560"/>
      <c r="BF101" s="560"/>
      <c r="BG101" s="560"/>
      <c r="BH101" s="560"/>
      <c r="BI101" s="560"/>
    </row>
    <row r="102" spans="13:24">
      <c r="M102" s="41"/>
      <c r="N102" s="41"/>
      <c r="U102" s="41"/>
      <c r="V102" s="41"/>
      <c r="W102" s="41"/>
      <c r="X102" s="41"/>
    </row>
    <row r="103" ht="16.5" spans="15:51">
      <c r="O103" s="41"/>
      <c r="P103" s="41"/>
      <c r="Q103" s="35"/>
      <c r="R103" s="35"/>
      <c r="S103" s="41"/>
      <c r="T103" s="41"/>
      <c r="AW103" s="548"/>
      <c r="AY103" s="56"/>
    </row>
    <row r="104" ht="16.5" spans="13:58">
      <c r="M104" s="548"/>
      <c r="N104" s="548"/>
      <c r="O104" s="41"/>
      <c r="P104" s="41"/>
      <c r="Q104" s="56"/>
      <c r="R104" s="56"/>
      <c r="S104" s="41"/>
      <c r="T104" s="41"/>
      <c r="AY104" s="56"/>
      <c r="BF104" s="56"/>
    </row>
    <row r="105" spans="13:14">
      <c r="M105" s="41"/>
      <c r="N105" s="41"/>
    </row>
    <row r="107" spans="50:51">
      <c r="AX107" s="56"/>
      <c r="AY107" s="56"/>
    </row>
  </sheetData>
  <mergeCells count="617">
    <mergeCell ref="U1:AR1"/>
    <mergeCell ref="A2:BD2"/>
    <mergeCell ref="A3:BB3"/>
    <mergeCell ref="Y4:AN4"/>
    <mergeCell ref="AV4:BB4"/>
    <mergeCell ref="B5:O5"/>
    <mergeCell ref="P5:T5"/>
    <mergeCell ref="U5:AB5"/>
    <mergeCell ref="AH5:AT5"/>
    <mergeCell ref="AU5:BB5"/>
    <mergeCell ref="BC5:BI5"/>
    <mergeCell ref="B6:L6"/>
    <mergeCell ref="S6:AB6"/>
    <mergeCell ref="AH6:AT6"/>
    <mergeCell ref="P7:W7"/>
    <mergeCell ref="AU7:BA7"/>
    <mergeCell ref="BC7:BI7"/>
    <mergeCell ref="X8:AT8"/>
    <mergeCell ref="B9:L9"/>
    <mergeCell ref="P9:X9"/>
    <mergeCell ref="AU9:BB9"/>
    <mergeCell ref="BC9:BI9"/>
    <mergeCell ref="X10:AT10"/>
    <mergeCell ref="P11:AT11"/>
    <mergeCell ref="AV11:BB11"/>
    <mergeCell ref="BC11:BI11"/>
    <mergeCell ref="Z12:AT12"/>
    <mergeCell ref="BC12:BI12"/>
    <mergeCell ref="X13:AT13"/>
    <mergeCell ref="BC13:BI13"/>
    <mergeCell ref="Q14:AB14"/>
    <mergeCell ref="AC14:AP14"/>
    <mergeCell ref="AC15:AP15"/>
    <mergeCell ref="Q16:AB16"/>
    <mergeCell ref="AC16:AP16"/>
    <mergeCell ref="A18:AW18"/>
    <mergeCell ref="E19:H19"/>
    <mergeCell ref="I19:M19"/>
    <mergeCell ref="N19:R19"/>
    <mergeCell ref="S19:V19"/>
    <mergeCell ref="W19:AA19"/>
    <mergeCell ref="AB19:AE19"/>
    <mergeCell ref="AF19:AI19"/>
    <mergeCell ref="AJ19:AM19"/>
    <mergeCell ref="AN19:AQ19"/>
    <mergeCell ref="AR19:AU19"/>
    <mergeCell ref="AV19:AZ19"/>
    <mergeCell ref="BA19:BD19"/>
    <mergeCell ref="W23:AG23"/>
    <mergeCell ref="AJ23:AV23"/>
    <mergeCell ref="AC24:AM24"/>
    <mergeCell ref="A26:R26"/>
    <mergeCell ref="U26:AG26"/>
    <mergeCell ref="AM26:BE26"/>
    <mergeCell ref="D29:E29"/>
    <mergeCell ref="F29:G29"/>
    <mergeCell ref="H29:I29"/>
    <mergeCell ref="J29:K29"/>
    <mergeCell ref="L29:N29"/>
    <mergeCell ref="O29:P29"/>
    <mergeCell ref="Q29:R29"/>
    <mergeCell ref="W29:AB29"/>
    <mergeCell ref="AC29:AE29"/>
    <mergeCell ref="AF29:AH29"/>
    <mergeCell ref="AM29:AT29"/>
    <mergeCell ref="AU29:BC29"/>
    <mergeCell ref="BD29:BE29"/>
    <mergeCell ref="D30:E30"/>
    <mergeCell ref="F30:G30"/>
    <mergeCell ref="H30:I30"/>
    <mergeCell ref="J30:K30"/>
    <mergeCell ref="L30:N30"/>
    <mergeCell ref="O30:P30"/>
    <mergeCell ref="Q30:R30"/>
    <mergeCell ref="W30:AB30"/>
    <mergeCell ref="AC30:AE30"/>
    <mergeCell ref="AF30:AH30"/>
    <mergeCell ref="AM30:AT30"/>
    <mergeCell ref="AU30:BC30"/>
    <mergeCell ref="BD30:BE30"/>
    <mergeCell ref="D31:E31"/>
    <mergeCell ref="F31:G31"/>
    <mergeCell ref="W31:AB31"/>
    <mergeCell ref="AC31:AE31"/>
    <mergeCell ref="AF31:AH31"/>
    <mergeCell ref="AM31:AT31"/>
    <mergeCell ref="AU31:BC31"/>
    <mergeCell ref="BD31:BE31"/>
    <mergeCell ref="D32:E32"/>
    <mergeCell ref="F32:G32"/>
    <mergeCell ref="H32:I32"/>
    <mergeCell ref="J32:K32"/>
    <mergeCell ref="L32:N32"/>
    <mergeCell ref="O32:P32"/>
    <mergeCell ref="Q32:R32"/>
    <mergeCell ref="A33:BJ33"/>
    <mergeCell ref="U34:AB34"/>
    <mergeCell ref="AE34:AN34"/>
    <mergeCell ref="Y35:AB35"/>
    <mergeCell ref="AG35:AN35"/>
    <mergeCell ref="AI36:AN36"/>
    <mergeCell ref="AQ36:AX36"/>
    <mergeCell ref="AY36:BF36"/>
    <mergeCell ref="AQ37:BF37"/>
    <mergeCell ref="AQ38:AT38"/>
    <mergeCell ref="AU38:AX38"/>
    <mergeCell ref="AY38:BB38"/>
    <mergeCell ref="BC38:BF38"/>
    <mergeCell ref="AQ39:BF39"/>
    <mergeCell ref="AQ40:AT40"/>
    <mergeCell ref="AU40:AX40"/>
    <mergeCell ref="AY40:BB40"/>
    <mergeCell ref="BC40:BF40"/>
    <mergeCell ref="D41:F41"/>
    <mergeCell ref="G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D42:BF42"/>
    <mergeCell ref="D43:BF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T44"/>
    <mergeCell ref="AU44:AX44"/>
    <mergeCell ref="AY44:BB44"/>
    <mergeCell ref="BC44:BF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T45"/>
    <mergeCell ref="AU45:AX45"/>
    <mergeCell ref="AY45:BB45"/>
    <mergeCell ref="BC45:BF45"/>
    <mergeCell ref="D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T46"/>
    <mergeCell ref="AU46:AX46"/>
    <mergeCell ref="AY46:BB46"/>
    <mergeCell ref="BC46:BF46"/>
    <mergeCell ref="D47:BF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T49"/>
    <mergeCell ref="AU49:AX49"/>
    <mergeCell ref="AY49:BB49"/>
    <mergeCell ref="BC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D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T51"/>
    <mergeCell ref="AU51:AX51"/>
    <mergeCell ref="AY51:BB51"/>
    <mergeCell ref="BC51:BF51"/>
    <mergeCell ref="D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T54"/>
    <mergeCell ref="AU54:AX54"/>
    <mergeCell ref="AY54:BB54"/>
    <mergeCell ref="BC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T56"/>
    <mergeCell ref="AU56:AX56"/>
    <mergeCell ref="AY56:BB56"/>
    <mergeCell ref="BC56:BF56"/>
    <mergeCell ref="D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T57"/>
    <mergeCell ref="AU57:AX57"/>
    <mergeCell ref="AY57:BB57"/>
    <mergeCell ref="BC57:BF57"/>
    <mergeCell ref="D58:BF58"/>
    <mergeCell ref="D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T60"/>
    <mergeCell ref="AU60:AX60"/>
    <mergeCell ref="AY60:BB60"/>
    <mergeCell ref="BC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T61"/>
    <mergeCell ref="AU61:AX61"/>
    <mergeCell ref="AY61:BB61"/>
    <mergeCell ref="BC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T62"/>
    <mergeCell ref="AU62:AX62"/>
    <mergeCell ref="AY62:BB62"/>
    <mergeCell ref="BC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T63"/>
    <mergeCell ref="AU63:AX63"/>
    <mergeCell ref="AY63:BB63"/>
    <mergeCell ref="BC63:BF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T64"/>
    <mergeCell ref="AU64:AX64"/>
    <mergeCell ref="AY64:BB64"/>
    <mergeCell ref="BC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T65"/>
    <mergeCell ref="AU65:AX65"/>
    <mergeCell ref="AY65:BB65"/>
    <mergeCell ref="BC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T66"/>
    <mergeCell ref="AU66:AX66"/>
    <mergeCell ref="AY66:BB66"/>
    <mergeCell ref="BC66:BF66"/>
    <mergeCell ref="D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T67"/>
    <mergeCell ref="AU67:AX67"/>
    <mergeCell ref="AY67:BB67"/>
    <mergeCell ref="BC67:BF67"/>
    <mergeCell ref="D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D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T70"/>
    <mergeCell ref="AU70:AX70"/>
    <mergeCell ref="AY70:BB70"/>
    <mergeCell ref="BC70:BF70"/>
    <mergeCell ref="D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T71"/>
    <mergeCell ref="AU71:AX71"/>
    <mergeCell ref="AY71:BB71"/>
    <mergeCell ref="BC71:BF71"/>
    <mergeCell ref="D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T72"/>
    <mergeCell ref="AU72:AX72"/>
    <mergeCell ref="AY72:BB72"/>
    <mergeCell ref="BC72:BF72"/>
    <mergeCell ref="D73:AP73"/>
    <mergeCell ref="AQ73:AT73"/>
    <mergeCell ref="AU73:AX73"/>
    <mergeCell ref="AY73:BB73"/>
    <mergeCell ref="BC73:BF73"/>
    <mergeCell ref="D74:AP74"/>
    <mergeCell ref="AQ74:AT74"/>
    <mergeCell ref="AU74:AX74"/>
    <mergeCell ref="AY74:BB74"/>
    <mergeCell ref="BC74:BF74"/>
    <mergeCell ref="D75:AP75"/>
    <mergeCell ref="AQ75:AT75"/>
    <mergeCell ref="AU75:AX75"/>
    <mergeCell ref="AY75:BB75"/>
    <mergeCell ref="BC75:BF75"/>
    <mergeCell ref="D76:AP76"/>
    <mergeCell ref="AQ76:AT76"/>
    <mergeCell ref="AU76:AX76"/>
    <mergeCell ref="AY76:BB76"/>
    <mergeCell ref="BC76:BF76"/>
    <mergeCell ref="D77:AP77"/>
    <mergeCell ref="AQ77:AT77"/>
    <mergeCell ref="AU77:AX77"/>
    <mergeCell ref="AY77:BB77"/>
    <mergeCell ref="BC77:BF77"/>
    <mergeCell ref="G80:BE80"/>
    <mergeCell ref="X81:AA81"/>
    <mergeCell ref="Q82:T82"/>
    <mergeCell ref="X84:AA84"/>
    <mergeCell ref="AF84:AS84"/>
    <mergeCell ref="AZ84:BC84"/>
    <mergeCell ref="Q85:T85"/>
    <mergeCell ref="AV85:AX85"/>
    <mergeCell ref="X86:AB86"/>
    <mergeCell ref="AL86:AU86"/>
    <mergeCell ref="D87:AD87"/>
    <mergeCell ref="AY87:BA87"/>
    <mergeCell ref="X89:AB89"/>
    <mergeCell ref="AV90:AY90"/>
    <mergeCell ref="AO92:BJ92"/>
    <mergeCell ref="V94:Z94"/>
    <mergeCell ref="V97:Z97"/>
    <mergeCell ref="C19:C20"/>
    <mergeCell ref="C27:C28"/>
    <mergeCell ref="D19:D20"/>
    <mergeCell ref="BG67:BG70"/>
    <mergeCell ref="BH44:BH56"/>
    <mergeCell ref="D34:F40"/>
    <mergeCell ref="AU27:BC28"/>
    <mergeCell ref="AC27:AE28"/>
    <mergeCell ref="AF27:AH28"/>
    <mergeCell ref="AM27:AT28"/>
    <mergeCell ref="W27:AB28"/>
    <mergeCell ref="Y36:Z40"/>
    <mergeCell ref="AA36:AB40"/>
    <mergeCell ref="AG36:AH40"/>
    <mergeCell ref="AI37:AJ40"/>
    <mergeCell ref="AK37:AL40"/>
    <mergeCell ref="AM37:AN40"/>
    <mergeCell ref="AC34:AD40"/>
    <mergeCell ref="AO34:AP40"/>
    <mergeCell ref="AQ34:BF35"/>
    <mergeCell ref="D27:E28"/>
    <mergeCell ref="F27:G28"/>
    <mergeCell ref="H27:I28"/>
    <mergeCell ref="J27:K28"/>
    <mergeCell ref="BD27:BE28"/>
    <mergeCell ref="O27:P28"/>
    <mergeCell ref="Q27:R28"/>
    <mergeCell ref="U35:V40"/>
    <mergeCell ref="W35:X40"/>
    <mergeCell ref="AE35:AF40"/>
    <mergeCell ref="AS94:AX95"/>
    <mergeCell ref="G34:T40"/>
    <mergeCell ref="L27:N28"/>
  </mergeCells>
  <pageMargins left="1.65" right="0" top="0.2" bottom="0" header="0.2" footer="0"/>
  <pageSetup paperSize="9" scale="44" fitToHeight="2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workbookViewId="0">
      <selection activeCell="F11" sqref="F11"/>
    </sheetView>
  </sheetViews>
  <sheetFormatPr defaultColWidth="9.1047619047619" defaultRowHeight="12" outlineLevelCol="4"/>
  <cols>
    <col min="1" max="1" width="5" style="4" customWidth="1"/>
    <col min="2" max="2" width="65" style="4" customWidth="1"/>
    <col min="3" max="3" width="11.3333333333333" style="4" customWidth="1"/>
    <col min="4" max="4" width="16.552380952381" style="4" customWidth="1"/>
    <col min="5" max="5" width="10.7809523809524" style="4" customWidth="1"/>
    <col min="6" max="6" width="11" style="4" customWidth="1"/>
    <col min="7" max="16384" width="9.1047619047619" style="4"/>
  </cols>
  <sheetData>
    <row r="1" ht="18.75" spans="1:5">
      <c r="A1" s="5" t="s">
        <v>170</v>
      </c>
      <c r="B1" s="5"/>
      <c r="C1" s="5"/>
      <c r="D1" s="5"/>
      <c r="E1" s="23"/>
    </row>
    <row r="2" ht="23.4" customHeight="1" spans="1:5">
      <c r="A2" s="6" t="s">
        <v>171</v>
      </c>
      <c r="B2" s="6"/>
      <c r="C2" s="6"/>
      <c r="D2" s="6"/>
      <c r="E2" s="6"/>
    </row>
    <row r="3" ht="15.6" hidden="1" customHeight="1" spans="1:5">
      <c r="A3" s="6"/>
      <c r="B3" s="6"/>
      <c r="C3" s="6"/>
      <c r="D3" s="6"/>
      <c r="E3" s="6"/>
    </row>
    <row r="4" s="1" customFormat="1" ht="39" customHeight="1" spans="1:5">
      <c r="A4" s="7" t="s">
        <v>172</v>
      </c>
      <c r="B4" s="7"/>
      <c r="C4" s="7"/>
      <c r="D4" s="7"/>
      <c r="E4" s="24"/>
    </row>
    <row r="5" spans="1:5">
      <c r="A5" s="6" t="s">
        <v>173</v>
      </c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="2" customFormat="1" ht="18.75" spans="1:5">
      <c r="A7" s="7" t="s">
        <v>174</v>
      </c>
      <c r="B7" s="7"/>
      <c r="C7" s="7"/>
      <c r="D7" s="7"/>
      <c r="E7" s="23"/>
    </row>
    <row r="8" s="2" customFormat="1" ht="19.5" spans="1:5">
      <c r="A8" s="7"/>
      <c r="B8" s="8" t="s">
        <v>175</v>
      </c>
      <c r="C8" s="9"/>
      <c r="D8" s="9"/>
      <c r="E8" s="9"/>
    </row>
    <row r="9" s="3" customFormat="1" ht="52.2" customHeight="1" spans="1:5">
      <c r="A9" s="10" t="s">
        <v>176</v>
      </c>
      <c r="B9" s="11" t="s">
        <v>177</v>
      </c>
      <c r="C9" s="11" t="s">
        <v>178</v>
      </c>
      <c r="D9" s="11" t="s">
        <v>179</v>
      </c>
      <c r="E9" s="25" t="s">
        <v>180</v>
      </c>
    </row>
    <row r="10" s="2" customFormat="1" ht="16.5" spans="1:5">
      <c r="A10" s="12" t="s">
        <v>181</v>
      </c>
      <c r="B10" s="13"/>
      <c r="C10" s="13"/>
      <c r="D10" s="14"/>
      <c r="E10" s="26"/>
    </row>
    <row r="11" s="2" customFormat="1" ht="32.25" spans="1:5">
      <c r="A11" s="15">
        <v>1</v>
      </c>
      <c r="B11" s="16" t="s">
        <v>182</v>
      </c>
      <c r="C11" s="16">
        <v>1.5</v>
      </c>
      <c r="D11" s="16"/>
      <c r="E11" s="26">
        <v>2</v>
      </c>
    </row>
    <row r="12" s="2" customFormat="1" ht="16.5" spans="1:5">
      <c r="A12" s="15">
        <v>2</v>
      </c>
      <c r="B12" s="16" t="s">
        <v>183</v>
      </c>
      <c r="C12" s="16">
        <v>3</v>
      </c>
      <c r="D12" s="16" t="s">
        <v>184</v>
      </c>
      <c r="E12" s="26">
        <v>3</v>
      </c>
    </row>
    <row r="13" s="2" customFormat="1" ht="16.5" spans="1:5">
      <c r="A13" s="15">
        <v>3</v>
      </c>
      <c r="B13" s="16" t="s">
        <v>127</v>
      </c>
      <c r="C13" s="16">
        <v>2</v>
      </c>
      <c r="D13" s="16" t="s">
        <v>184</v>
      </c>
      <c r="E13" s="26">
        <v>2</v>
      </c>
    </row>
    <row r="14" s="2" customFormat="1" ht="16.5" spans="1:5">
      <c r="A14" s="15">
        <v>4</v>
      </c>
      <c r="B14" s="16" t="s">
        <v>185</v>
      </c>
      <c r="C14" s="16">
        <v>4</v>
      </c>
      <c r="D14" s="16" t="s">
        <v>186</v>
      </c>
      <c r="E14" s="26">
        <v>3</v>
      </c>
    </row>
    <row r="15" s="2" customFormat="1" ht="39.6" customHeight="1" spans="1:5">
      <c r="A15" s="15">
        <v>5</v>
      </c>
      <c r="B15" s="16" t="s">
        <v>187</v>
      </c>
      <c r="C15" s="16">
        <v>7</v>
      </c>
      <c r="D15" s="16" t="s">
        <v>186</v>
      </c>
      <c r="E15" s="26">
        <v>6</v>
      </c>
    </row>
    <row r="16" s="2" customFormat="1" ht="32.25" spans="1:5">
      <c r="A16" s="15">
        <v>6</v>
      </c>
      <c r="B16" s="16" t="s">
        <v>188</v>
      </c>
      <c r="C16" s="16">
        <v>1</v>
      </c>
      <c r="D16" s="16"/>
      <c r="E16" s="26"/>
    </row>
    <row r="17" s="2" customFormat="1" ht="16.5" spans="1:5">
      <c r="A17" s="15">
        <v>7</v>
      </c>
      <c r="B17" s="16" t="s">
        <v>142</v>
      </c>
      <c r="C17" s="16">
        <v>4.5</v>
      </c>
      <c r="D17" s="16" t="s">
        <v>186</v>
      </c>
      <c r="E17" s="26">
        <v>4</v>
      </c>
    </row>
    <row r="18" s="2" customFormat="1" ht="46.2" customHeight="1" spans="1:5">
      <c r="A18" s="15">
        <v>8</v>
      </c>
      <c r="B18" s="16" t="s">
        <v>189</v>
      </c>
      <c r="C18" s="16">
        <v>2</v>
      </c>
      <c r="D18" s="16" t="s">
        <v>184</v>
      </c>
      <c r="E18" s="26">
        <v>1.5</v>
      </c>
    </row>
    <row r="19" s="2" customFormat="1" ht="46.2" customHeight="1" spans="1:5">
      <c r="A19" s="15">
        <v>9</v>
      </c>
      <c r="B19" s="16" t="s">
        <v>190</v>
      </c>
      <c r="C19" s="16">
        <v>5</v>
      </c>
      <c r="D19" s="16" t="s">
        <v>184</v>
      </c>
      <c r="E19" s="26">
        <v>2.5</v>
      </c>
    </row>
    <row r="20" s="2" customFormat="1" ht="16.5" spans="1:5">
      <c r="A20" s="17"/>
      <c r="B20" s="18" t="s">
        <v>191</v>
      </c>
      <c r="C20" s="18">
        <f>SUM(C11:C19)</f>
        <v>30</v>
      </c>
      <c r="D20" s="16" t="s">
        <v>192</v>
      </c>
      <c r="E20" s="26">
        <f>SUM(E11:E19)</f>
        <v>24</v>
      </c>
    </row>
    <row r="21" s="2" customFormat="1" ht="16.5" spans="1:5">
      <c r="A21" s="12" t="s">
        <v>193</v>
      </c>
      <c r="B21" s="13"/>
      <c r="C21" s="13"/>
      <c r="D21" s="14"/>
      <c r="E21" s="26"/>
    </row>
    <row r="22" s="2" customFormat="1" ht="32.25" spans="1:5">
      <c r="A22" s="15">
        <v>10</v>
      </c>
      <c r="B22" s="16" t="s">
        <v>194</v>
      </c>
      <c r="C22" s="16">
        <v>1.5</v>
      </c>
      <c r="D22" s="16" t="s">
        <v>184</v>
      </c>
      <c r="E22" s="26">
        <v>2</v>
      </c>
    </row>
    <row r="23" s="2" customFormat="1" ht="16.5" spans="1:5">
      <c r="A23" s="15">
        <v>11</v>
      </c>
      <c r="B23" s="16" t="s">
        <v>133</v>
      </c>
      <c r="C23" s="16">
        <v>3</v>
      </c>
      <c r="D23" s="16" t="s">
        <v>186</v>
      </c>
      <c r="E23" s="26">
        <v>2</v>
      </c>
    </row>
    <row r="24" s="2" customFormat="1" ht="16.5" spans="1:5">
      <c r="A24" s="15">
        <v>12</v>
      </c>
      <c r="B24" s="16" t="s">
        <v>135</v>
      </c>
      <c r="C24" s="16">
        <v>4</v>
      </c>
      <c r="D24" s="16" t="s">
        <v>186</v>
      </c>
      <c r="E24" s="26">
        <v>3</v>
      </c>
    </row>
    <row r="25" s="2" customFormat="1" ht="16.5" spans="1:5">
      <c r="A25" s="15">
        <v>13</v>
      </c>
      <c r="B25" s="16" t="s">
        <v>146</v>
      </c>
      <c r="C25" s="16">
        <v>4</v>
      </c>
      <c r="D25" s="16" t="s">
        <v>186</v>
      </c>
      <c r="E25" s="26">
        <v>3</v>
      </c>
    </row>
    <row r="26" s="2" customFormat="1" ht="61.8" customHeight="1" spans="1:5">
      <c r="A26" s="15">
        <v>14</v>
      </c>
      <c r="B26" s="16" t="s">
        <v>195</v>
      </c>
      <c r="C26" s="16">
        <v>2</v>
      </c>
      <c r="D26" s="16" t="s">
        <v>184</v>
      </c>
      <c r="E26" s="26">
        <v>1</v>
      </c>
    </row>
    <row r="27" s="2" customFormat="1" ht="32.25" spans="1:5">
      <c r="A27" s="15">
        <v>15</v>
      </c>
      <c r="B27" s="16" t="s">
        <v>196</v>
      </c>
      <c r="C27" s="16">
        <v>1</v>
      </c>
      <c r="D27" s="16"/>
      <c r="E27" s="26"/>
    </row>
    <row r="28" s="2" customFormat="1" ht="16.5" spans="1:5">
      <c r="A28" s="15">
        <v>16</v>
      </c>
      <c r="B28" s="16" t="s">
        <v>140</v>
      </c>
      <c r="C28" s="16">
        <v>3</v>
      </c>
      <c r="D28" s="16" t="s">
        <v>184</v>
      </c>
      <c r="E28" s="26">
        <v>2</v>
      </c>
    </row>
    <row r="29" s="2" customFormat="1" ht="16.5" spans="1:5">
      <c r="A29" s="15">
        <v>17</v>
      </c>
      <c r="B29" s="16" t="s">
        <v>144</v>
      </c>
      <c r="C29" s="16">
        <v>3</v>
      </c>
      <c r="D29" s="16" t="s">
        <v>184</v>
      </c>
      <c r="E29" s="26">
        <v>2</v>
      </c>
    </row>
    <row r="30" s="2" customFormat="1" ht="16.5" spans="1:5">
      <c r="A30" s="15">
        <v>18</v>
      </c>
      <c r="B30" s="16" t="s">
        <v>197</v>
      </c>
      <c r="C30" s="16">
        <v>3</v>
      </c>
      <c r="D30" s="16" t="s">
        <v>184</v>
      </c>
      <c r="E30" s="26">
        <v>3</v>
      </c>
    </row>
    <row r="31" s="2" customFormat="1" ht="63.45" customHeight="1" spans="1:5">
      <c r="A31" s="15">
        <v>19</v>
      </c>
      <c r="B31" s="16" t="s">
        <v>198</v>
      </c>
      <c r="C31" s="16">
        <v>5.5</v>
      </c>
      <c r="D31" s="16" t="s">
        <v>184</v>
      </c>
      <c r="E31" s="26">
        <v>6</v>
      </c>
    </row>
    <row r="32" s="2" customFormat="1" ht="16.5" spans="1:5">
      <c r="A32" s="17"/>
      <c r="B32" s="18" t="s">
        <v>98</v>
      </c>
      <c r="C32" s="18">
        <f>SUM(C22:C31)</f>
        <v>30</v>
      </c>
      <c r="D32" s="16" t="s">
        <v>199</v>
      </c>
      <c r="E32" s="26">
        <f>SUM(E22:E31)</f>
        <v>24</v>
      </c>
    </row>
    <row r="33" s="2" customFormat="1" ht="16.5" spans="1:5">
      <c r="A33" s="12" t="s">
        <v>200</v>
      </c>
      <c r="B33" s="13"/>
      <c r="C33" s="13"/>
      <c r="D33" s="14"/>
      <c r="E33" s="26"/>
    </row>
    <row r="34" s="2" customFormat="1" ht="16.5" spans="1:5">
      <c r="A34" s="15">
        <v>20</v>
      </c>
      <c r="B34" s="16" t="s">
        <v>78</v>
      </c>
      <c r="C34" s="16">
        <v>14</v>
      </c>
      <c r="D34" s="16" t="s">
        <v>184</v>
      </c>
      <c r="E34" s="26"/>
    </row>
    <row r="35" s="2" customFormat="1" ht="16.5" spans="1:5">
      <c r="A35" s="15">
        <v>21</v>
      </c>
      <c r="B35" s="16" t="s">
        <v>81</v>
      </c>
      <c r="C35" s="16">
        <v>16</v>
      </c>
      <c r="D35" s="16"/>
      <c r="E35" s="26"/>
    </row>
    <row r="36" s="2" customFormat="1" ht="16.5" spans="1:5">
      <c r="A36" s="19"/>
      <c r="B36" s="20" t="s">
        <v>98</v>
      </c>
      <c r="C36" s="20">
        <f>SUM(C34:C35)</f>
        <v>30</v>
      </c>
      <c r="D36" s="21" t="s">
        <v>201</v>
      </c>
      <c r="E36" s="26"/>
    </row>
    <row r="37" s="2" customFormat="1" ht="15.75" spans="2:3">
      <c r="B37" s="2" t="s">
        <v>202</v>
      </c>
      <c r="C37" s="22">
        <f>C20+C32+C36</f>
        <v>90</v>
      </c>
    </row>
    <row r="38" s="2" customFormat="1" ht="15.75" spans="3:3">
      <c r="C38" s="22"/>
    </row>
    <row r="39" s="2" customFormat="1" ht="15.75" spans="2:3">
      <c r="B39" s="2" t="s">
        <v>203</v>
      </c>
      <c r="C39" s="2" t="s">
        <v>166</v>
      </c>
    </row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</sheetData>
  <mergeCells count="9">
    <mergeCell ref="A1:E1"/>
    <mergeCell ref="A4:E4"/>
    <mergeCell ref="A7:E7"/>
    <mergeCell ref="B8:E8"/>
    <mergeCell ref="A10:D10"/>
    <mergeCell ref="A21:D21"/>
    <mergeCell ref="A33:D33"/>
    <mergeCell ref="A2:E3"/>
    <mergeCell ref="A5:E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НП_Маг_1,4_101_2019 </vt:lpstr>
      <vt:lpstr>Семестровка_маг_1.4_101_2019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povelitel</cp:lastModifiedBy>
  <dcterms:created xsi:type="dcterms:W3CDTF">2015-04-27T16:59:00Z</dcterms:created>
  <cp:lastPrinted>2019-03-18T19:03:00Z</cp:lastPrinted>
  <dcterms:modified xsi:type="dcterms:W3CDTF">2019-03-28T18:51:39Z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