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БАК_161_Бум_ 3 курс " sheetId="1" r:id="rId1"/>
  </sheets>
  <definedNames>
    <definedName name="_xlnm.Print_Area" localSheetId="0">'БАК_161_Бум_ 3 курс '!$A$1:$BH$77</definedName>
  </definedNames>
  <calcPr fullCalcOnLoad="1"/>
</workbook>
</file>

<file path=xl/sharedStrings.xml><?xml version="1.0" encoding="utf-8"?>
<sst xmlns="http://schemas.openxmlformats.org/spreadsheetml/2006/main" count="152" uniqueCount="121">
  <si>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</si>
  <si>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</si>
  <si>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</si>
  <si>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</si>
  <si>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</si>
  <si>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</si>
  <si>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</si>
  <si>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</si>
  <si>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</si>
  <si>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</si>
  <si>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</si>
  <si>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</si>
  <si>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</si>
  <si>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</si>
  <si>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</si>
  <si>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</si>
  <si>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</si>
  <si>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</si>
  <si>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</si>
  <si>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</si>
  <si>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</si>
  <si>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</si>
  <si>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</si>
  <si>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</si>
  <si>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</si>
  <si>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</si>
  <si>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</si>
  <si>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</si>
  <si>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</si>
  <si>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</si>
  <si>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</si>
  <si>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</si>
  <si>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</si>
  <si>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</si>
  <si>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</si>
  <si>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</si>
  <si>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</si>
  <si>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</si>
  <si>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Військова підготовка</t>
  </si>
  <si>
    <t xml:space="preserve">          ЗАТВЕРДЖУЮ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</si>
  <si>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</si>
  <si>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</si>
  <si>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</si>
  <si>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</si>
  <si>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</si>
  <si>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</si>
  <si>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</si>
  <si>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</si>
  <si>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</si>
  <si>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</si>
  <si>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</si>
  <si>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</si>
  <si>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</si>
  <si>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</si>
  <si>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</si>
  <si>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</si>
  <si>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</si>
  <si>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</si>
  <si>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</si>
  <si>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</si>
  <si>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</si>
  <si>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</si>
  <si>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</si>
  <si>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Хімічні технології переробки деревини та рослинної сировини</t>
  </si>
  <si>
    <t>Інженерно-хімічний</t>
  </si>
  <si>
    <t>Процеси та апарати хімічних виробництв- 2</t>
  </si>
  <si>
    <t>Машин та апаратів хімічних  та нафтопереробних виробництв</t>
  </si>
  <si>
    <t>Технології неорганічних речовин та загальної хімічної технології</t>
  </si>
  <si>
    <t>Процеси та апарати хімічних виробництв-3. Курсовий проект</t>
  </si>
  <si>
    <t>Математичне моделювання та оптимізація об'єктів хімічної технології</t>
  </si>
  <si>
    <t>Фізична хімія - 1. Хімічна термодинаміка. Фазові рівноваги та розчини</t>
  </si>
  <si>
    <t xml:space="preserve">Фізична хімія - 2. Хімічна кінетика. Електрохімія </t>
  </si>
  <si>
    <t>Фізичної хімії</t>
  </si>
  <si>
    <t>Технологія целюлози- 1. Технологія сульфітної целюлози</t>
  </si>
  <si>
    <t>Технологія целюлози- 2. Технологія сульфатної целюлози</t>
  </si>
  <si>
    <t>Технологія целюлози- 3. Курсова робота</t>
  </si>
  <si>
    <t xml:space="preserve">Хімічне перероблення недеревної сировини </t>
  </si>
  <si>
    <t>прийом 2018 року</t>
  </si>
  <si>
    <t>бакалавр з хімічних
технологій та інженерії</t>
  </si>
  <si>
    <t>3 курс</t>
  </si>
  <si>
    <t>5 семестр</t>
  </si>
  <si>
    <t>6 семестр</t>
  </si>
  <si>
    <t>ЛЦ-81 (11+0)</t>
  </si>
  <si>
    <t xml:space="preserve">Загальна хімічна технологія 1. Основні закономірності </t>
  </si>
  <si>
    <t>Інструментальні методи хімічного аналізу</t>
  </si>
  <si>
    <t>Функціональні хімічні речовини у виробництві паперу та картону</t>
  </si>
  <si>
    <t>Технологія виробництва деревних плит та пластиків</t>
  </si>
  <si>
    <t>Іноземна мова професійного спрямування - 1. Іноземна мова професійного спрямування (англійська)</t>
  </si>
  <si>
    <t>Англійської мови технічного спрямування № 2</t>
  </si>
  <si>
    <t>Правові основи інформаційної безпеки</t>
  </si>
  <si>
    <t>Трудове право</t>
  </si>
  <si>
    <t>Екологічне право</t>
  </si>
  <si>
    <t>Я маю право</t>
  </si>
  <si>
    <t>Підприємницьке право</t>
  </si>
  <si>
    <t>Разом за цикл</t>
  </si>
  <si>
    <t>Хімічні методи аналізу сировини, продукції  та стічних вод целюлозно-паперового виробництва</t>
  </si>
  <si>
    <t>І. ЦИКЛ ЗАГАЛЬНОЇ ПІДГОТОВКИ</t>
  </si>
  <si>
    <t>І.2.Навчальні дисципліни базової   підготовки</t>
  </si>
  <si>
    <t xml:space="preserve"> І.4. Навчальні дисципліни соціально-гуманітарної підготовки (за вибором студентів)</t>
  </si>
  <si>
    <t>ВСЬОГО  ЗА  ЦИКЛ  ЗАГАЛЬНОЇ ПІДГОТОВКИ:</t>
  </si>
  <si>
    <t>Господарського та административного права</t>
  </si>
  <si>
    <t>Інформаційного права та права інтелектуальної власності</t>
  </si>
  <si>
    <t>ІІ. ЦИКЛ ПРОФЕСІЙНОЇ ПІДГОТОВКИ</t>
  </si>
  <si>
    <t>ІІ.1. Навчальні дисципліни професійної та практичної підготовки</t>
  </si>
  <si>
    <t>ІІ.2 Навчальні дисципліни професійної  та практичної  підготовки (за вибором студентів)</t>
  </si>
  <si>
    <t xml:space="preserve"> ВСЬОГО ЗА  ЦИКЛ ПРОФЕСІЙНОЇ ПІДГОТОВКИ:</t>
  </si>
  <si>
    <t>У   5 - 8 семестрах за окремим планом військової підготовки</t>
  </si>
  <si>
    <t>Заст. декана ІХФ</t>
  </si>
  <si>
    <t>Іноземна мова професійного спрямування з ЗУ-Каталогу</t>
  </si>
  <si>
    <t>Ухвалено на засіданні Вченої ради ІХФ, ПРОТОКОЛ № 3  від 13 квітня 2020 р.</t>
  </si>
  <si>
    <t>Правові навчальні дисципліни з ЗУ-Каталогу</t>
  </si>
  <si>
    <t>Публічного права</t>
  </si>
  <si>
    <t>Навчальна дисципліна з аналітичних аспектів целюлозно-паперового виробництва з Ф-Каталогу</t>
  </si>
  <si>
    <r>
      <t>РГР</t>
    </r>
    <r>
      <rPr>
        <sz val="40"/>
        <rFont val="Arial"/>
        <family val="2"/>
      </rPr>
      <t xml:space="preserve"> - розрахунково-графічна робота;</t>
    </r>
  </si>
  <si>
    <r>
      <t>РР</t>
    </r>
    <r>
      <rPr>
        <sz val="40"/>
        <rFont val="Arial"/>
        <family val="2"/>
      </rPr>
      <t xml:space="preserve"> - розрахункова робота;</t>
    </r>
  </si>
  <si>
    <r>
      <t>ГР</t>
    </r>
    <r>
      <rPr>
        <sz val="40"/>
        <rFont val="Arial"/>
        <family val="2"/>
      </rPr>
      <t xml:space="preserve"> - графічна робота;</t>
    </r>
  </si>
  <si>
    <r>
      <t>ДКР</t>
    </r>
    <r>
      <rPr>
        <sz val="40"/>
        <rFont val="Arial"/>
        <family val="2"/>
      </rPr>
      <t xml:space="preserve"> - домашня контрольна робота (виконується під час СРС)</t>
    </r>
  </si>
  <si>
    <t>/Микола ГОМЕЛЯ/</t>
  </si>
  <si>
    <t>/Дмитро СІДОРОВ/</t>
  </si>
  <si>
    <t>Технічних та програмних засобів автоматизації</t>
  </si>
  <si>
    <t>"__01___"___07_____ 2020 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</si>
</sst>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0"/>
      <name val="Arial Cyr"/>
      <family val="0"/>
    </font>
    <font>
      <b/>
      <sz val="45"/>
      <name val="Arial"/>
      <family val="2"/>
    </font>
    <font>
      <b/>
      <sz val="3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b/>
      <i/>
      <sz val="40"/>
      <name val="Arial"/>
      <family val="2"/>
    </font>
    <font>
      <b/>
      <sz val="45"/>
      <name val="Arial Cyr"/>
      <family val="0"/>
    </font>
    <font>
      <b/>
      <sz val="40"/>
      <name val="Times New Roman"/>
      <family val="1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 shrinkToFit="1"/>
    </xf>
    <xf numFmtId="0" fontId="6" fillId="0" borderId="26" xfId="0" applyNumberFormat="1" applyFont="1" applyBorder="1" applyAlignment="1">
      <alignment horizontal="left" vertical="center" wrapText="1" shrinkToFit="1"/>
    </xf>
    <xf numFmtId="0" fontId="6" fillId="0" borderId="27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wrapText="1" shrinkToFit="1"/>
    </xf>
    <xf numFmtId="0" fontId="7" fillId="0" borderId="37" xfId="0" applyNumberFormat="1" applyFont="1" applyBorder="1" applyAlignment="1">
      <alignment horizontal="center" vertical="center" wrapText="1" shrinkToFit="1"/>
    </xf>
    <xf numFmtId="0" fontId="7" fillId="0" borderId="38" xfId="0" applyNumberFormat="1" applyFont="1" applyBorder="1" applyAlignment="1">
      <alignment horizontal="center" vertical="center" wrapText="1" shrinkToFit="1"/>
    </xf>
    <xf numFmtId="0" fontId="7" fillId="0" borderId="39" xfId="0" applyNumberFormat="1" applyFont="1" applyBorder="1" applyAlignment="1">
      <alignment horizontal="center" vertical="center" wrapText="1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7" fillId="0" borderId="40" xfId="0" applyNumberFormat="1" applyFont="1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center" vertical="center" shrinkToFit="1"/>
    </xf>
    <xf numFmtId="0" fontId="7" fillId="0" borderId="41" xfId="0" applyNumberFormat="1" applyFont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1" fontId="7" fillId="0" borderId="37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 shrinkToFit="1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45" xfId="0" applyNumberFormat="1" applyFont="1" applyBorder="1" applyAlignment="1">
      <alignment horizontal="center" vertical="center" wrapText="1" shrinkToFit="1"/>
    </xf>
    <xf numFmtId="0" fontId="6" fillId="0" borderId="46" xfId="0" applyNumberFormat="1" applyFont="1" applyBorder="1" applyAlignment="1">
      <alignment horizontal="center" vertical="center" wrapText="1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45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47" xfId="0" applyNumberFormat="1" applyFont="1" applyBorder="1" applyAlignment="1">
      <alignment horizontal="left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6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48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207" fontId="7" fillId="0" borderId="43" xfId="0" applyNumberFormat="1" applyFont="1" applyBorder="1" applyAlignment="1">
      <alignment horizontal="center" vertical="center" wrapText="1" shrinkToFit="1"/>
    </xf>
    <xf numFmtId="0" fontId="7" fillId="0" borderId="49" xfId="0" applyNumberFormat="1" applyFont="1" applyBorder="1" applyAlignment="1">
      <alignment horizontal="center" vertical="center" shrinkToFit="1"/>
    </xf>
    <xf numFmtId="0" fontId="7" fillId="0" borderId="5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7" fillId="0" borderId="14" xfId="0" applyNumberFormat="1" applyFont="1" applyBorder="1" applyAlignment="1">
      <alignment horizontal="center" vertical="center" shrinkToFit="1"/>
    </xf>
    <xf numFmtId="0" fontId="6" fillId="0" borderId="51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52" xfId="0" applyNumberFormat="1" applyFont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wrapText="1" shrinkToFit="1"/>
    </xf>
    <xf numFmtId="0" fontId="6" fillId="0" borderId="54" xfId="0" applyNumberFormat="1" applyFont="1" applyBorder="1" applyAlignment="1">
      <alignment horizontal="center" vertical="center" wrapText="1" shrinkToFit="1"/>
    </xf>
    <xf numFmtId="0" fontId="6" fillId="0" borderId="55" xfId="0" applyNumberFormat="1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57" xfId="0" applyNumberFormat="1" applyFont="1" applyBorder="1" applyAlignment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 shrinkToFit="1"/>
    </xf>
    <xf numFmtId="0" fontId="7" fillId="0" borderId="28" xfId="0" applyNumberFormat="1" applyFont="1" applyBorder="1" applyAlignment="1">
      <alignment horizontal="center" vertical="center" wrapText="1" shrinkToFit="1"/>
    </xf>
    <xf numFmtId="0" fontId="7" fillId="0" borderId="29" xfId="0" applyNumberFormat="1" applyFont="1" applyBorder="1" applyAlignment="1">
      <alignment horizontal="center" vertical="center" wrapText="1" shrinkToFit="1"/>
    </xf>
    <xf numFmtId="0" fontId="7" fillId="0" borderId="32" xfId="0" applyNumberFormat="1" applyFont="1" applyBorder="1" applyAlignment="1">
      <alignment horizontal="center" vertical="center" wrapText="1" shrinkToFit="1"/>
    </xf>
    <xf numFmtId="0" fontId="7" fillId="0" borderId="30" xfId="0" applyNumberFormat="1" applyFont="1" applyBorder="1" applyAlignment="1">
      <alignment horizontal="center" vertical="center" wrapText="1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56" xfId="0" applyFont="1" applyBorder="1" applyAlignment="1">
      <alignment horizontal="center" vertical="top"/>
    </xf>
    <xf numFmtId="0" fontId="7" fillId="0" borderId="25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justify" wrapText="1"/>
    </xf>
    <xf numFmtId="0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justify"/>
    </xf>
    <xf numFmtId="0" fontId="6" fillId="0" borderId="0" xfId="0" applyFont="1" applyBorder="1" applyAlignment="1">
      <alignment vertical="justify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7" fillId="0" borderId="22" xfId="0" applyNumberFormat="1" applyFont="1" applyBorder="1" applyAlignment="1" applyProtection="1">
      <alignment horizontal="left" vertical="justify"/>
      <protection/>
    </xf>
    <xf numFmtId="49" fontId="7" fillId="0" borderId="22" xfId="0" applyNumberFormat="1" applyFont="1" applyBorder="1" applyAlignment="1" applyProtection="1">
      <alignment horizontal="center" vertical="justify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63" xfId="0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 wrapText="1" shrinkToFit="1"/>
    </xf>
    <xf numFmtId="0" fontId="6" fillId="0" borderId="60" xfId="0" applyNumberFormat="1" applyFont="1" applyBorder="1" applyAlignment="1">
      <alignment horizontal="center" vertical="center" shrinkToFit="1"/>
    </xf>
    <xf numFmtId="0" fontId="6" fillId="0" borderId="61" xfId="0" applyNumberFormat="1" applyFont="1" applyBorder="1" applyAlignment="1">
      <alignment horizontal="center" vertical="center" shrinkToFit="1"/>
    </xf>
    <xf numFmtId="0" fontId="6" fillId="0" borderId="64" xfId="0" applyNumberFormat="1" applyFont="1" applyBorder="1" applyAlignment="1">
      <alignment horizontal="center" vertical="center" wrapText="1" shrinkToFit="1"/>
    </xf>
    <xf numFmtId="207" fontId="6" fillId="0" borderId="65" xfId="0" applyNumberFormat="1" applyFont="1" applyBorder="1" applyAlignment="1">
      <alignment horizontal="center" vertical="center" wrapText="1" shrinkToFit="1"/>
    </xf>
    <xf numFmtId="0" fontId="6" fillId="0" borderId="66" xfId="0" applyNumberFormat="1" applyFont="1" applyBorder="1" applyAlignment="1">
      <alignment horizontal="center" vertical="center" wrapText="1" shrinkToFit="1"/>
    </xf>
    <xf numFmtId="0" fontId="6" fillId="0" borderId="67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 shrinkToFit="1"/>
    </xf>
    <xf numFmtId="0" fontId="6" fillId="0" borderId="56" xfId="0" applyNumberFormat="1" applyFont="1" applyBorder="1" applyAlignment="1">
      <alignment horizontal="left" vertical="center" wrapText="1" shrinkToFit="1"/>
    </xf>
    <xf numFmtId="0" fontId="6" fillId="0" borderId="68" xfId="0" applyNumberFormat="1" applyFont="1" applyBorder="1" applyAlignment="1">
      <alignment horizontal="center" vertical="center" shrinkToFit="1"/>
    </xf>
    <xf numFmtId="207" fontId="6" fillId="0" borderId="64" xfId="0" applyNumberFormat="1" applyFont="1" applyBorder="1" applyAlignment="1">
      <alignment horizontal="center" vertical="center" wrapText="1" shrinkToFit="1"/>
    </xf>
    <xf numFmtId="0" fontId="7" fillId="0" borderId="69" xfId="0" applyNumberFormat="1" applyFont="1" applyBorder="1" applyAlignment="1">
      <alignment horizontal="center" vertical="center" wrapText="1" shrinkToFit="1"/>
    </xf>
    <xf numFmtId="0" fontId="7" fillId="0" borderId="33" xfId="0" applyNumberFormat="1" applyFont="1" applyBorder="1" applyAlignment="1">
      <alignment horizontal="center" vertical="center" wrapText="1" shrinkToFit="1"/>
    </xf>
    <xf numFmtId="0" fontId="7" fillId="0" borderId="70" xfId="0" applyNumberFormat="1" applyFont="1" applyBorder="1" applyAlignment="1">
      <alignment horizontal="center" vertical="center" wrapText="1" shrinkToFit="1"/>
    </xf>
    <xf numFmtId="207" fontId="6" fillId="0" borderId="26" xfId="0" applyNumberFormat="1" applyFont="1" applyBorder="1" applyAlignment="1">
      <alignment horizontal="center" vertical="center" shrinkToFit="1"/>
    </xf>
    <xf numFmtId="1" fontId="6" fillId="0" borderId="54" xfId="0" applyNumberFormat="1" applyFont="1" applyBorder="1" applyAlignment="1">
      <alignment horizontal="center" vertical="center" wrapText="1" shrinkToFit="1"/>
    </xf>
    <xf numFmtId="207" fontId="7" fillId="0" borderId="37" xfId="0" applyNumberFormat="1" applyFont="1" applyBorder="1" applyAlignment="1">
      <alignment horizontal="center" vertical="center" shrinkToFit="1"/>
    </xf>
    <xf numFmtId="0" fontId="6" fillId="0" borderId="38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/>
    </xf>
    <xf numFmtId="1" fontId="7" fillId="0" borderId="31" xfId="0" applyNumberFormat="1" applyFont="1" applyBorder="1" applyAlignment="1">
      <alignment horizontal="center" vertical="center" shrinkToFit="1"/>
    </xf>
    <xf numFmtId="0" fontId="7" fillId="0" borderId="72" xfId="0" applyNumberFormat="1" applyFont="1" applyBorder="1" applyAlignment="1">
      <alignment horizontal="center" vertical="center" shrinkToFit="1"/>
    </xf>
    <xf numFmtId="207" fontId="7" fillId="0" borderId="42" xfId="0" applyNumberFormat="1" applyFont="1" applyBorder="1" applyAlignment="1">
      <alignment vertical="center"/>
    </xf>
    <xf numFmtId="207" fontId="7" fillId="0" borderId="49" xfId="0" applyNumberFormat="1" applyFont="1" applyBorder="1" applyAlignment="1">
      <alignment vertical="center"/>
    </xf>
    <xf numFmtId="1" fontId="7" fillId="0" borderId="36" xfId="0" applyNumberFormat="1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207" fontId="7" fillId="0" borderId="37" xfId="0" applyNumberFormat="1" applyFont="1" applyBorder="1" applyAlignment="1">
      <alignment vertical="center"/>
    </xf>
    <xf numFmtId="207" fontId="7" fillId="0" borderId="40" xfId="0" applyNumberFormat="1" applyFont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7" fillId="0" borderId="11" xfId="0" applyFont="1" applyBorder="1" applyAlignment="1">
      <alignment/>
    </xf>
    <xf numFmtId="207" fontId="7" fillId="0" borderId="43" xfId="0" applyNumberFormat="1" applyFont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 shrinkToFit="1"/>
    </xf>
    <xf numFmtId="0" fontId="6" fillId="0" borderId="54" xfId="0" applyNumberFormat="1" applyFont="1" applyFill="1" applyBorder="1" applyAlignment="1">
      <alignment horizontal="center" vertical="center" wrapText="1" shrinkToFit="1"/>
    </xf>
    <xf numFmtId="0" fontId="7" fillId="0" borderId="43" xfId="0" applyNumberFormat="1" applyFont="1" applyFill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73" xfId="0" applyFont="1" applyBorder="1" applyAlignment="1">
      <alignment horizontal="right" vertical="center" wrapText="1" shrinkToFit="1"/>
    </xf>
    <xf numFmtId="0" fontId="7" fillId="0" borderId="44" xfId="0" applyFont="1" applyBorder="1" applyAlignment="1">
      <alignment horizontal="right" vertical="center" wrapText="1" shrinkToFit="1"/>
    </xf>
    <xf numFmtId="0" fontId="7" fillId="0" borderId="50" xfId="0" applyFont="1" applyBorder="1" applyAlignment="1">
      <alignment horizontal="right" vertical="center" wrapText="1" shrinkToFi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left" vertical="center" wrapText="1" shrinkToFit="1"/>
    </xf>
    <xf numFmtId="0" fontId="6" fillId="0" borderId="10" xfId="0" applyNumberFormat="1" applyFont="1" applyBorder="1" applyAlignment="1">
      <alignment horizontal="left" vertical="center" wrapText="1" shrinkToFit="1"/>
    </xf>
    <xf numFmtId="0" fontId="6" fillId="0" borderId="6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 shrinkToFit="1"/>
    </xf>
    <xf numFmtId="0" fontId="6" fillId="0" borderId="75" xfId="0" applyNumberFormat="1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justify"/>
    </xf>
    <xf numFmtId="0" fontId="6" fillId="0" borderId="22" xfId="0" applyNumberFormat="1" applyFont="1" applyBorder="1" applyAlignment="1">
      <alignment horizontal="left" vertical="center" wrapText="1" shrinkToFit="1"/>
    </xf>
    <xf numFmtId="0" fontId="6" fillId="0" borderId="26" xfId="0" applyNumberFormat="1" applyFont="1" applyBorder="1" applyAlignment="1">
      <alignment horizontal="left" vertical="center" wrapText="1" shrinkToFit="1"/>
    </xf>
    <xf numFmtId="0" fontId="7" fillId="0" borderId="62" xfId="0" applyFont="1" applyFill="1" applyBorder="1" applyAlignment="1" applyProtection="1">
      <alignment horizontal="right"/>
      <protection/>
    </xf>
    <xf numFmtId="0" fontId="7" fillId="0" borderId="44" xfId="0" applyFont="1" applyFill="1" applyBorder="1" applyAlignment="1" applyProtection="1">
      <alignment horizontal="right"/>
      <protection/>
    </xf>
    <xf numFmtId="0" fontId="7" fillId="0" borderId="73" xfId="0" applyFont="1" applyFill="1" applyBorder="1" applyAlignment="1" applyProtection="1">
      <alignment horizontal="right"/>
      <protection/>
    </xf>
    <xf numFmtId="0" fontId="6" fillId="0" borderId="62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11" fillId="0" borderId="6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5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 shrinkToFit="1"/>
    </xf>
    <xf numFmtId="0" fontId="6" fillId="0" borderId="45" xfId="0" applyNumberFormat="1" applyFont="1" applyBorder="1" applyAlignment="1">
      <alignment horizontal="left" vertical="center" wrapText="1" shrinkToFit="1"/>
    </xf>
    <xf numFmtId="0" fontId="7" fillId="0" borderId="7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81" xfId="0" applyNumberFormat="1" applyFont="1" applyBorder="1" applyAlignment="1">
      <alignment horizontal="center" vertical="center" textRotation="90" wrapText="1"/>
    </xf>
    <xf numFmtId="0" fontId="7" fillId="0" borderId="82" xfId="0" applyNumberFormat="1" applyFont="1" applyBorder="1" applyAlignment="1">
      <alignment horizontal="center" vertical="center" textRotation="90"/>
    </xf>
    <xf numFmtId="0" fontId="7" fillId="0" borderId="80" xfId="0" applyNumberFormat="1" applyFont="1" applyBorder="1" applyAlignment="1">
      <alignment horizontal="center" vertical="center" textRotation="90"/>
    </xf>
    <xf numFmtId="0" fontId="7" fillId="0" borderId="72" xfId="0" applyNumberFormat="1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7" fillId="0" borderId="83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57" xfId="0" applyNumberFormat="1" applyFont="1" applyFill="1" applyBorder="1" applyAlignment="1">
      <alignment horizontal="center" vertical="center" textRotation="90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8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84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85" xfId="0" applyFont="1" applyBorder="1" applyAlignment="1">
      <alignment horizontal="center" vertical="center" textRotation="90"/>
    </xf>
    <xf numFmtId="0" fontId="6" fillId="0" borderId="51" xfId="0" applyNumberFormat="1" applyFont="1" applyBorder="1" applyAlignment="1">
      <alignment horizontal="left" vertical="center" wrapText="1" shrinkToFit="1"/>
    </xf>
    <xf numFmtId="0" fontId="6" fillId="0" borderId="77" xfId="0" applyNumberFormat="1" applyFont="1" applyBorder="1" applyAlignment="1">
      <alignment horizontal="left" vertical="center" wrapText="1" shrinkToFit="1"/>
    </xf>
    <xf numFmtId="0" fontId="6" fillId="0" borderId="21" xfId="0" applyNumberFormat="1" applyFont="1" applyBorder="1" applyAlignment="1">
      <alignment horizontal="left" vertical="center" wrapText="1" shrinkToFi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8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 textRotation="90"/>
    </xf>
    <xf numFmtId="49" fontId="7" fillId="0" borderId="48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57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83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88" xfId="0" applyNumberFormat="1" applyFont="1" applyBorder="1" applyAlignment="1">
      <alignment horizontal="center" vertical="center" textRotation="90" wrapText="1"/>
    </xf>
    <xf numFmtId="0" fontId="7" fillId="0" borderId="89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207" fontId="7" fillId="0" borderId="62" xfId="0" applyNumberFormat="1" applyFont="1" applyBorder="1" applyAlignment="1">
      <alignment horizontal="left" vertical="center"/>
    </xf>
    <xf numFmtId="207" fontId="7" fillId="0" borderId="44" xfId="0" applyNumberFormat="1" applyFont="1" applyBorder="1" applyAlignment="1">
      <alignment horizontal="left" vertical="center"/>
    </xf>
    <xf numFmtId="207" fontId="7" fillId="0" borderId="5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 wrapText="1" shrinkToFit="1"/>
    </xf>
    <xf numFmtId="0" fontId="7" fillId="0" borderId="79" xfId="0" applyFont="1" applyBorder="1" applyAlignment="1">
      <alignment horizontal="right" vertical="center" wrapText="1" shrinkToFit="1"/>
    </xf>
    <xf numFmtId="0" fontId="7" fillId="0" borderId="44" xfId="0" applyFont="1" applyBorder="1" applyAlignment="1">
      <alignment horizontal="right" vertical="center" shrinkToFit="1"/>
    </xf>
    <xf numFmtId="0" fontId="7" fillId="0" borderId="50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left" vertical="top"/>
    </xf>
    <xf numFmtId="0" fontId="7" fillId="0" borderId="79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86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7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6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6" fillId="0" borderId="22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1485900</xdr:colOff>
      <xdr:row>0</xdr:row>
      <xdr:rowOff>28575</xdr:rowOff>
    </xdr:from>
    <xdr:to>
      <xdr:col>20</xdr:col>
      <xdr:colOff>1304925</xdr:colOff>
      <xdr:row>3</xdr:row>
      <xdr:rowOff>95250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8575"/>
          <a:ext cx="30289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5"/>
  <sheetViews>
    <sheetView tabSelected="1" zoomScale="30" zoomScaleNormal="30" zoomScaleSheetLayoutView="25" zoomScalePageLayoutView="0" workbookViewId="0" topLeftCell="A1">
      <selection activeCell="A5" sqref="A5"/>
    </sheetView>
  </sheetViews>
  <sheetFormatPr defaultColWidth="10.125" defaultRowHeight="12.75"/>
  <cols>
    <col min="1" max="1" width="18.625" style="2" customWidth="1"/>
    <col min="2" max="2" width="12.50390625" style="2" customWidth="1"/>
    <col min="3" max="19" width="6.375" style="2" hidden="1" customWidth="1"/>
    <col min="20" max="20" width="42.125" style="2" customWidth="1"/>
    <col min="21" max="21" width="127.625" style="9" customWidth="1"/>
    <col min="22" max="22" width="23.00390625" style="10" customWidth="1"/>
    <col min="23" max="23" width="12.625" style="155" customWidth="1"/>
    <col min="24" max="24" width="25.625" style="22" customWidth="1"/>
    <col min="25" max="27" width="12.625" style="22" customWidth="1"/>
    <col min="28" max="28" width="16.625" style="22" customWidth="1"/>
    <col min="29" max="29" width="28.625" style="22" customWidth="1"/>
    <col min="30" max="30" width="9.50390625" style="24" hidden="1" customWidth="1"/>
    <col min="31" max="31" width="23.50390625" style="24" customWidth="1"/>
    <col min="32" max="32" width="21.375" style="24" customWidth="1"/>
    <col min="33" max="33" width="17.375" style="24" customWidth="1"/>
    <col min="34" max="34" width="19.375" style="24" customWidth="1"/>
    <col min="35" max="35" width="14.50390625" style="24" customWidth="1"/>
    <col min="36" max="36" width="15.50390625" style="24" customWidth="1"/>
    <col min="37" max="37" width="17.00390625" style="24" customWidth="1"/>
    <col min="38" max="38" width="17.50390625" style="24" customWidth="1"/>
    <col min="39" max="39" width="16.50390625" style="24" customWidth="1"/>
    <col min="40" max="40" width="15.625" style="24" customWidth="1"/>
    <col min="41" max="41" width="18.00390625" style="24" customWidth="1"/>
    <col min="42" max="42" width="10.625" style="2" customWidth="1"/>
    <col min="43" max="43" width="11.875" style="2" customWidth="1"/>
    <col min="44" max="44" width="16.00390625" style="2" customWidth="1"/>
    <col min="45" max="49" width="10.625" style="2" customWidth="1"/>
    <col min="50" max="50" width="14.00390625" style="2" customWidth="1"/>
    <col min="51" max="51" width="16.50390625" style="2" customWidth="1"/>
    <col min="52" max="52" width="13.50390625" style="2" customWidth="1"/>
    <col min="53" max="53" width="13.00390625" style="2" customWidth="1"/>
    <col min="54" max="54" width="21.125" style="2" customWidth="1"/>
    <col min="55" max="55" width="15.375" style="2" customWidth="1"/>
    <col min="56" max="56" width="14.00390625" style="2" customWidth="1"/>
    <col min="57" max="57" width="16.625" style="2" customWidth="1"/>
    <col min="58" max="58" width="8.375" style="2" customWidth="1"/>
    <col min="59" max="59" width="10.125" style="2" customWidth="1"/>
    <col min="60" max="60" width="1.12109375" style="2" customWidth="1"/>
    <col min="61" max="16384" width="10.125" style="2" customWidth="1"/>
  </cols>
  <sheetData>
    <row r="1" spans="2:53" ht="100.5" customHeight="1">
      <c r="B1" s="332" t="s">
        <v>45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</row>
    <row r="2" spans="2:53" ht="55.5" customHeight="1"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</row>
    <row r="3" spans="2:53" ht="68.25" customHeight="1">
      <c r="B3" s="334" t="s">
        <v>0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35" t="s">
        <v>39</v>
      </c>
      <c r="U4" s="335"/>
      <c r="V4" s="175"/>
      <c r="W4" s="175"/>
      <c r="X4" s="336" t="s">
        <v>59</v>
      </c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</row>
    <row r="5" spans="2:57" ht="90" customHeight="1">
      <c r="B5" s="318" t="s">
        <v>57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4"/>
      <c r="X5" s="319" t="s">
        <v>77</v>
      </c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5"/>
      <c r="AS5" s="6"/>
      <c r="AT5" s="6"/>
      <c r="AU5" s="409" t="s">
        <v>1</v>
      </c>
      <c r="AV5" s="409"/>
      <c r="AW5" s="409"/>
      <c r="AX5" s="409"/>
      <c r="AY5" s="409"/>
      <c r="AZ5" s="234" t="s">
        <v>64</v>
      </c>
      <c r="BA5" s="234"/>
      <c r="BB5" s="234"/>
      <c r="BC5" s="234"/>
      <c r="BD5" s="234"/>
      <c r="BE5" s="226"/>
    </row>
    <row r="6" spans="23:57" ht="107.25" customHeight="1">
      <c r="W6" s="235" t="s">
        <v>43</v>
      </c>
      <c r="X6" s="235"/>
      <c r="Y6" s="235"/>
      <c r="Z6" s="235"/>
      <c r="AA6" s="235"/>
      <c r="AB6" s="235"/>
      <c r="AC6" s="12" t="s">
        <v>2</v>
      </c>
      <c r="AD6" s="302" t="s">
        <v>60</v>
      </c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13"/>
      <c r="AU6" s="223" t="s">
        <v>3</v>
      </c>
      <c r="AV6" s="227"/>
      <c r="AW6" s="227"/>
      <c r="AX6" s="227"/>
      <c r="AY6" s="225"/>
      <c r="AZ6" s="234" t="s">
        <v>54</v>
      </c>
      <c r="BA6" s="234"/>
      <c r="BB6" s="234"/>
      <c r="BC6" s="234"/>
      <c r="BD6" s="228"/>
      <c r="BE6" s="226"/>
    </row>
    <row r="7" spans="1:57" ht="86.25" customHeight="1">
      <c r="A7" s="275" t="s">
        <v>58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398" t="s">
        <v>62</v>
      </c>
      <c r="X7" s="398"/>
      <c r="Y7" s="398"/>
      <c r="Z7" s="398"/>
      <c r="AA7" s="398"/>
      <c r="AB7" s="398"/>
      <c r="AC7" s="12" t="s">
        <v>2</v>
      </c>
      <c r="AD7" s="14"/>
      <c r="AE7" s="412" t="s">
        <v>63</v>
      </c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13"/>
      <c r="AU7" s="224" t="s">
        <v>4</v>
      </c>
      <c r="AV7" s="225"/>
      <c r="AW7" s="225"/>
      <c r="AX7" s="225"/>
      <c r="AY7" s="225"/>
      <c r="AZ7" s="234" t="s">
        <v>41</v>
      </c>
      <c r="BA7" s="234"/>
      <c r="BB7" s="234"/>
      <c r="BC7" s="234"/>
      <c r="BD7" s="234"/>
      <c r="BE7" s="234"/>
    </row>
    <row r="8" spans="20:57" ht="111.75" customHeight="1">
      <c r="T8" s="303" t="s">
        <v>120</v>
      </c>
      <c r="U8" s="303"/>
      <c r="V8" s="303"/>
      <c r="W8" s="413" t="s">
        <v>42</v>
      </c>
      <c r="X8" s="413"/>
      <c r="Y8" s="413"/>
      <c r="Z8" s="413"/>
      <c r="AA8" s="413"/>
      <c r="AB8" s="413"/>
      <c r="AC8" s="12" t="s">
        <v>2</v>
      </c>
      <c r="AD8" s="304" t="s">
        <v>46</v>
      </c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13"/>
      <c r="AU8" s="224" t="s">
        <v>5</v>
      </c>
      <c r="AV8" s="224"/>
      <c r="AW8" s="224"/>
      <c r="AX8" s="224"/>
      <c r="AY8" s="224"/>
      <c r="AZ8" s="408" t="s">
        <v>78</v>
      </c>
      <c r="BA8" s="408"/>
      <c r="BB8" s="408"/>
      <c r="BC8" s="408"/>
      <c r="BD8" s="408"/>
      <c r="BE8" s="408"/>
    </row>
    <row r="9" spans="22:56" ht="55.5" customHeight="1">
      <c r="V9" s="9"/>
      <c r="W9" s="410" t="s">
        <v>6</v>
      </c>
      <c r="X9" s="410"/>
      <c r="Y9" s="410"/>
      <c r="Z9" s="410"/>
      <c r="AA9" s="410"/>
      <c r="AB9" s="410"/>
      <c r="AC9" s="12" t="s">
        <v>2</v>
      </c>
      <c r="AD9" s="17"/>
      <c r="AE9" s="414" t="s">
        <v>61</v>
      </c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18"/>
      <c r="AS9" s="19"/>
      <c r="AT9" s="13"/>
      <c r="AU9" s="16"/>
      <c r="AV9" s="16"/>
      <c r="AW9" s="16"/>
      <c r="AX9" s="16"/>
      <c r="AY9" s="16"/>
      <c r="AZ9" s="16"/>
      <c r="BA9" s="16"/>
      <c r="BB9" s="20"/>
      <c r="BC9" s="20"/>
      <c r="BD9" s="20"/>
    </row>
    <row r="10" spans="22:41" ht="42.75" customHeight="1" thickBot="1">
      <c r="V10" s="9"/>
      <c r="W10" s="21"/>
      <c r="AA10" s="23"/>
      <c r="AB10" s="24"/>
      <c r="AC10" s="24"/>
      <c r="AK10" s="2"/>
      <c r="AL10" s="2"/>
      <c r="AM10" s="2"/>
      <c r="AN10" s="2"/>
      <c r="AO10" s="2"/>
    </row>
    <row r="11" spans="1:58" s="20" customFormat="1" ht="143.25" customHeight="1" thickBot="1">
      <c r="A11" s="25"/>
      <c r="B11" s="320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81" t="s">
        <v>56</v>
      </c>
      <c r="U11" s="282"/>
      <c r="V11" s="283"/>
      <c r="W11" s="287" t="s">
        <v>8</v>
      </c>
      <c r="X11" s="288"/>
      <c r="Y11" s="288"/>
      <c r="Z11" s="288"/>
      <c r="AA11" s="288"/>
      <c r="AB11" s="288"/>
      <c r="AC11" s="288"/>
      <c r="AD11" s="289"/>
      <c r="AE11" s="287" t="s">
        <v>9</v>
      </c>
      <c r="AF11" s="289"/>
      <c r="AG11" s="310" t="s">
        <v>10</v>
      </c>
      <c r="AH11" s="311"/>
      <c r="AI11" s="311"/>
      <c r="AJ11" s="311"/>
      <c r="AK11" s="311"/>
      <c r="AL11" s="311"/>
      <c r="AM11" s="311"/>
      <c r="AN11" s="311"/>
      <c r="AO11" s="362" t="s">
        <v>11</v>
      </c>
      <c r="AP11" s="364" t="s">
        <v>12</v>
      </c>
      <c r="AQ11" s="364"/>
      <c r="AR11" s="364"/>
      <c r="AS11" s="364"/>
      <c r="AT11" s="364"/>
      <c r="AU11" s="364"/>
      <c r="AV11" s="364"/>
      <c r="AW11" s="364"/>
      <c r="AX11" s="298" t="s">
        <v>47</v>
      </c>
      <c r="AY11" s="240"/>
      <c r="AZ11" s="240"/>
      <c r="BA11" s="240"/>
      <c r="BB11" s="240"/>
      <c r="BC11" s="240"/>
      <c r="BD11" s="240"/>
      <c r="BE11" s="241"/>
      <c r="BF11" s="28"/>
    </row>
    <row r="12" spans="1:58" s="20" customFormat="1" ht="53.25" customHeight="1">
      <c r="A12" s="25"/>
      <c r="B12" s="32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84"/>
      <c r="U12" s="285"/>
      <c r="V12" s="286"/>
      <c r="W12" s="290"/>
      <c r="X12" s="291"/>
      <c r="Y12" s="291"/>
      <c r="Z12" s="291"/>
      <c r="AA12" s="291"/>
      <c r="AB12" s="291"/>
      <c r="AC12" s="291"/>
      <c r="AD12" s="292"/>
      <c r="AE12" s="290"/>
      <c r="AF12" s="292"/>
      <c r="AG12" s="312"/>
      <c r="AH12" s="313"/>
      <c r="AI12" s="313"/>
      <c r="AJ12" s="313"/>
      <c r="AK12" s="313"/>
      <c r="AL12" s="313"/>
      <c r="AM12" s="313"/>
      <c r="AN12" s="313"/>
      <c r="AO12" s="363"/>
      <c r="AP12" s="365"/>
      <c r="AQ12" s="365"/>
      <c r="AR12" s="365"/>
      <c r="AS12" s="365"/>
      <c r="AT12" s="365"/>
      <c r="AU12" s="365"/>
      <c r="AV12" s="365"/>
      <c r="AW12" s="365"/>
      <c r="AX12" s="299" t="s">
        <v>79</v>
      </c>
      <c r="AY12" s="300"/>
      <c r="AZ12" s="300"/>
      <c r="BA12" s="300"/>
      <c r="BB12" s="300"/>
      <c r="BC12" s="300"/>
      <c r="BD12" s="300"/>
      <c r="BE12" s="301"/>
      <c r="BF12" s="31"/>
    </row>
    <row r="13" spans="1:58" s="20" customFormat="1" ht="45" customHeight="1">
      <c r="A13" s="25"/>
      <c r="B13" s="32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84"/>
      <c r="U13" s="285"/>
      <c r="V13" s="286"/>
      <c r="W13" s="290"/>
      <c r="X13" s="291"/>
      <c r="Y13" s="291"/>
      <c r="Z13" s="291"/>
      <c r="AA13" s="291"/>
      <c r="AB13" s="291"/>
      <c r="AC13" s="291"/>
      <c r="AD13" s="292"/>
      <c r="AE13" s="308"/>
      <c r="AF13" s="309"/>
      <c r="AG13" s="314"/>
      <c r="AH13" s="315"/>
      <c r="AI13" s="315"/>
      <c r="AJ13" s="315"/>
      <c r="AK13" s="315"/>
      <c r="AL13" s="315"/>
      <c r="AM13" s="315"/>
      <c r="AN13" s="315"/>
      <c r="AO13" s="363"/>
      <c r="AP13" s="366"/>
      <c r="AQ13" s="366"/>
      <c r="AR13" s="366"/>
      <c r="AS13" s="366"/>
      <c r="AT13" s="366"/>
      <c r="AU13" s="366"/>
      <c r="AV13" s="366"/>
      <c r="AW13" s="366"/>
      <c r="AX13" s="367" t="s">
        <v>82</v>
      </c>
      <c r="AY13" s="368"/>
      <c r="AZ13" s="368"/>
      <c r="BA13" s="368"/>
      <c r="BB13" s="368"/>
      <c r="BC13" s="368"/>
      <c r="BD13" s="368"/>
      <c r="BE13" s="369"/>
      <c r="BF13" s="32"/>
    </row>
    <row r="14" spans="1:57" s="20" customFormat="1" ht="57" customHeight="1" thickBot="1">
      <c r="A14" s="25"/>
      <c r="B14" s="32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84"/>
      <c r="U14" s="285"/>
      <c r="V14" s="286"/>
      <c r="W14" s="290"/>
      <c r="X14" s="291"/>
      <c r="Y14" s="291"/>
      <c r="Z14" s="291"/>
      <c r="AA14" s="291"/>
      <c r="AB14" s="291"/>
      <c r="AC14" s="291"/>
      <c r="AD14" s="292"/>
      <c r="AE14" s="295" t="s">
        <v>13</v>
      </c>
      <c r="AF14" s="293" t="s">
        <v>14</v>
      </c>
      <c r="AG14" s="295" t="s">
        <v>15</v>
      </c>
      <c r="AH14" s="359" t="s">
        <v>16</v>
      </c>
      <c r="AI14" s="360"/>
      <c r="AJ14" s="360"/>
      <c r="AK14" s="360"/>
      <c r="AL14" s="360"/>
      <c r="AM14" s="360"/>
      <c r="AN14" s="361"/>
      <c r="AO14" s="363"/>
      <c r="AP14" s="342" t="s">
        <v>17</v>
      </c>
      <c r="AQ14" s="316" t="s">
        <v>18</v>
      </c>
      <c r="AR14" s="316" t="s">
        <v>19</v>
      </c>
      <c r="AS14" s="340" t="s">
        <v>20</v>
      </c>
      <c r="AT14" s="340" t="s">
        <v>21</v>
      </c>
      <c r="AU14" s="316" t="s">
        <v>22</v>
      </c>
      <c r="AV14" s="316" t="s">
        <v>23</v>
      </c>
      <c r="AW14" s="357" t="s">
        <v>24</v>
      </c>
      <c r="AX14" s="337" t="s">
        <v>80</v>
      </c>
      <c r="AY14" s="338"/>
      <c r="AZ14" s="338"/>
      <c r="BA14" s="338"/>
      <c r="BB14" s="337" t="s">
        <v>81</v>
      </c>
      <c r="BC14" s="338"/>
      <c r="BD14" s="338"/>
      <c r="BE14" s="339"/>
    </row>
    <row r="15" spans="1:63" s="34" customFormat="1" ht="52.5" customHeight="1">
      <c r="A15" s="33"/>
      <c r="B15" s="321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84"/>
      <c r="U15" s="285"/>
      <c r="V15" s="286"/>
      <c r="W15" s="290"/>
      <c r="X15" s="291"/>
      <c r="Y15" s="291"/>
      <c r="Z15" s="291"/>
      <c r="AA15" s="291"/>
      <c r="AB15" s="291"/>
      <c r="AC15" s="291"/>
      <c r="AD15" s="292"/>
      <c r="AE15" s="297"/>
      <c r="AF15" s="294"/>
      <c r="AG15" s="296"/>
      <c r="AH15" s="326" t="s">
        <v>49</v>
      </c>
      <c r="AI15" s="330"/>
      <c r="AJ15" s="326" t="s">
        <v>52</v>
      </c>
      <c r="AK15" s="327"/>
      <c r="AL15" s="330" t="s">
        <v>53</v>
      </c>
      <c r="AM15" s="327"/>
      <c r="AN15" s="305" t="s">
        <v>44</v>
      </c>
      <c r="AO15" s="363"/>
      <c r="AP15" s="343"/>
      <c r="AQ15" s="317"/>
      <c r="AR15" s="317"/>
      <c r="AS15" s="341"/>
      <c r="AT15" s="341"/>
      <c r="AU15" s="317"/>
      <c r="AV15" s="317"/>
      <c r="AW15" s="358"/>
      <c r="AX15" s="344" t="s">
        <v>40</v>
      </c>
      <c r="AY15" s="345"/>
      <c r="AZ15" s="345"/>
      <c r="BA15" s="345"/>
      <c r="BB15" s="344" t="s">
        <v>40</v>
      </c>
      <c r="BC15" s="345"/>
      <c r="BD15" s="345"/>
      <c r="BE15" s="346"/>
      <c r="BK15" s="306"/>
    </row>
    <row r="16" spans="1:63" s="34" customFormat="1" ht="90" customHeight="1">
      <c r="A16" s="33"/>
      <c r="B16" s="32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84"/>
      <c r="U16" s="285"/>
      <c r="V16" s="286"/>
      <c r="W16" s="290"/>
      <c r="X16" s="291"/>
      <c r="Y16" s="291"/>
      <c r="Z16" s="291"/>
      <c r="AA16" s="291"/>
      <c r="AB16" s="291"/>
      <c r="AC16" s="291"/>
      <c r="AD16" s="292"/>
      <c r="AE16" s="297"/>
      <c r="AF16" s="294"/>
      <c r="AG16" s="296"/>
      <c r="AH16" s="328"/>
      <c r="AI16" s="331"/>
      <c r="AJ16" s="328"/>
      <c r="AK16" s="329"/>
      <c r="AL16" s="331"/>
      <c r="AM16" s="329"/>
      <c r="AN16" s="306"/>
      <c r="AO16" s="363"/>
      <c r="AP16" s="343"/>
      <c r="AQ16" s="317"/>
      <c r="AR16" s="317"/>
      <c r="AS16" s="341"/>
      <c r="AT16" s="341"/>
      <c r="AU16" s="317"/>
      <c r="AV16" s="317"/>
      <c r="AW16" s="358"/>
      <c r="AX16" s="347" t="s">
        <v>15</v>
      </c>
      <c r="AY16" s="349" t="s">
        <v>26</v>
      </c>
      <c r="AZ16" s="350"/>
      <c r="BA16" s="350"/>
      <c r="BB16" s="347" t="s">
        <v>15</v>
      </c>
      <c r="BC16" s="350" t="s">
        <v>26</v>
      </c>
      <c r="BD16" s="350"/>
      <c r="BE16" s="351"/>
      <c r="BK16" s="306"/>
    </row>
    <row r="17" spans="1:63" s="34" customFormat="1" ht="297.75" customHeight="1" thickBot="1">
      <c r="A17" s="33"/>
      <c r="B17" s="32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284"/>
      <c r="U17" s="285"/>
      <c r="V17" s="286"/>
      <c r="W17" s="290"/>
      <c r="X17" s="291"/>
      <c r="Y17" s="291"/>
      <c r="Z17" s="291"/>
      <c r="AA17" s="291"/>
      <c r="AB17" s="291"/>
      <c r="AC17" s="291"/>
      <c r="AD17" s="292"/>
      <c r="AE17" s="297"/>
      <c r="AF17" s="294"/>
      <c r="AG17" s="297"/>
      <c r="AH17" s="37" t="s">
        <v>50</v>
      </c>
      <c r="AI17" s="37" t="s">
        <v>51</v>
      </c>
      <c r="AJ17" s="37" t="s">
        <v>50</v>
      </c>
      <c r="AK17" s="37" t="s">
        <v>51</v>
      </c>
      <c r="AL17" s="37" t="s">
        <v>50</v>
      </c>
      <c r="AM17" s="37" t="s">
        <v>51</v>
      </c>
      <c r="AN17" s="307"/>
      <c r="AO17" s="363"/>
      <c r="AP17" s="343"/>
      <c r="AQ17" s="317"/>
      <c r="AR17" s="317"/>
      <c r="AS17" s="341"/>
      <c r="AT17" s="341"/>
      <c r="AU17" s="317"/>
      <c r="AV17" s="317"/>
      <c r="AW17" s="358"/>
      <c r="AX17" s="348"/>
      <c r="AY17" s="38" t="s">
        <v>25</v>
      </c>
      <c r="AZ17" s="38" t="s">
        <v>27</v>
      </c>
      <c r="BA17" s="39" t="s">
        <v>48</v>
      </c>
      <c r="BB17" s="348"/>
      <c r="BC17" s="38" t="s">
        <v>25</v>
      </c>
      <c r="BD17" s="38" t="s">
        <v>27</v>
      </c>
      <c r="BE17" s="40" t="s">
        <v>28</v>
      </c>
      <c r="BK17" s="306"/>
    </row>
    <row r="18" spans="1:57" s="34" customFormat="1" ht="42.75" customHeight="1" thickBot="1" thickTop="1">
      <c r="A18" s="33"/>
      <c r="B18" s="41">
        <v>1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352">
        <v>2</v>
      </c>
      <c r="U18" s="353"/>
      <c r="V18" s="354"/>
      <c r="W18" s="355">
        <v>3</v>
      </c>
      <c r="X18" s="356"/>
      <c r="Y18" s="356"/>
      <c r="Z18" s="356"/>
      <c r="AA18" s="356"/>
      <c r="AB18" s="356"/>
      <c r="AC18" s="356"/>
      <c r="AD18" s="356"/>
      <c r="AE18" s="177">
        <v>4</v>
      </c>
      <c r="AF18" s="178">
        <v>5</v>
      </c>
      <c r="AG18" s="179">
        <v>6</v>
      </c>
      <c r="AH18" s="177">
        <v>7</v>
      </c>
      <c r="AI18" s="178">
        <v>8</v>
      </c>
      <c r="AJ18" s="179">
        <v>9</v>
      </c>
      <c r="AK18" s="177">
        <v>10</v>
      </c>
      <c r="AL18" s="178">
        <v>11</v>
      </c>
      <c r="AM18" s="179">
        <v>12</v>
      </c>
      <c r="AN18" s="177">
        <v>13</v>
      </c>
      <c r="AO18" s="178">
        <v>14</v>
      </c>
      <c r="AP18" s="179">
        <v>15</v>
      </c>
      <c r="AQ18" s="177">
        <v>16</v>
      </c>
      <c r="AR18" s="178">
        <v>17</v>
      </c>
      <c r="AS18" s="179">
        <v>18</v>
      </c>
      <c r="AT18" s="177">
        <v>19</v>
      </c>
      <c r="AU18" s="178">
        <v>20</v>
      </c>
      <c r="AV18" s="179">
        <v>21</v>
      </c>
      <c r="AW18" s="177">
        <v>22</v>
      </c>
      <c r="AX18" s="178">
        <v>23</v>
      </c>
      <c r="AY18" s="179">
        <v>24</v>
      </c>
      <c r="AZ18" s="177">
        <v>25</v>
      </c>
      <c r="BA18" s="178">
        <v>26</v>
      </c>
      <c r="BB18" s="179">
        <v>27</v>
      </c>
      <c r="BC18" s="177">
        <v>28</v>
      </c>
      <c r="BD18" s="178">
        <v>29</v>
      </c>
      <c r="BE18" s="180">
        <v>30</v>
      </c>
    </row>
    <row r="19" spans="1:109" s="43" customFormat="1" ht="49.5" customHeight="1" thickBot="1">
      <c r="A19" s="33"/>
      <c r="B19" s="240" t="s">
        <v>96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1"/>
      <c r="BF19" s="34"/>
      <c r="BG19" s="34"/>
      <c r="BH19" s="34"/>
      <c r="BI19" s="306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42"/>
    </row>
    <row r="20" spans="1:61" s="34" customFormat="1" ht="49.5" customHeight="1" thickBot="1">
      <c r="A20" s="33"/>
      <c r="B20" s="240" t="s">
        <v>97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1"/>
      <c r="BI20" s="306"/>
    </row>
    <row r="21" spans="1:61" ht="92.25" customHeight="1">
      <c r="A21" s="104"/>
      <c r="B21" s="44">
        <v>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244" t="s">
        <v>65</v>
      </c>
      <c r="U21" s="245"/>
      <c r="V21" s="246"/>
      <c r="W21" s="323" t="s">
        <v>66</v>
      </c>
      <c r="X21" s="324"/>
      <c r="Y21" s="324"/>
      <c r="Z21" s="324"/>
      <c r="AA21" s="324"/>
      <c r="AB21" s="324"/>
      <c r="AC21" s="324"/>
      <c r="AD21" s="325"/>
      <c r="AE21" s="106">
        <v>6</v>
      </c>
      <c r="AF21" s="83">
        <v>180</v>
      </c>
      <c r="AG21" s="84">
        <v>90</v>
      </c>
      <c r="AH21" s="84">
        <v>36</v>
      </c>
      <c r="AI21" s="84"/>
      <c r="AJ21" s="84">
        <v>18</v>
      </c>
      <c r="AK21" s="84"/>
      <c r="AL21" s="85">
        <v>36</v>
      </c>
      <c r="AM21" s="85"/>
      <c r="AN21" s="85"/>
      <c r="AO21" s="86">
        <v>90</v>
      </c>
      <c r="AP21" s="87">
        <v>5</v>
      </c>
      <c r="AQ21" s="88"/>
      <c r="AR21" s="88">
        <v>5</v>
      </c>
      <c r="AS21" s="89"/>
      <c r="AT21" s="48"/>
      <c r="AU21" s="46"/>
      <c r="AV21" s="46"/>
      <c r="AW21" s="47"/>
      <c r="AX21" s="48">
        <v>5</v>
      </c>
      <c r="AY21" s="46">
        <v>2</v>
      </c>
      <c r="AZ21" s="46">
        <v>1</v>
      </c>
      <c r="BA21" s="46">
        <v>2</v>
      </c>
      <c r="BB21" s="49"/>
      <c r="BC21" s="50"/>
      <c r="BD21" s="50"/>
      <c r="BE21" s="51"/>
      <c r="BI21" s="306"/>
    </row>
    <row r="22" spans="1:61" ht="109.5" customHeight="1">
      <c r="A22" s="104"/>
      <c r="B22" s="52">
        <v>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44" t="s">
        <v>68</v>
      </c>
      <c r="U22" s="245"/>
      <c r="V22" s="246"/>
      <c r="W22" s="242" t="s">
        <v>66</v>
      </c>
      <c r="X22" s="243"/>
      <c r="Y22" s="243"/>
      <c r="Z22" s="243"/>
      <c r="AA22" s="243"/>
      <c r="AB22" s="243"/>
      <c r="AC22" s="243"/>
      <c r="AD22" s="91"/>
      <c r="AE22" s="110">
        <v>1.5</v>
      </c>
      <c r="AF22" s="92">
        <v>45</v>
      </c>
      <c r="AG22" s="84"/>
      <c r="AH22" s="84"/>
      <c r="AI22" s="84"/>
      <c r="AJ22" s="84"/>
      <c r="AK22" s="84"/>
      <c r="AL22" s="85"/>
      <c r="AM22" s="85"/>
      <c r="AN22" s="181"/>
      <c r="AO22" s="95">
        <v>45</v>
      </c>
      <c r="AP22" s="182"/>
      <c r="AQ22" s="88">
        <v>5</v>
      </c>
      <c r="AR22" s="88"/>
      <c r="AS22" s="183">
        <v>5</v>
      </c>
      <c r="AT22" s="62"/>
      <c r="AU22" s="60"/>
      <c r="AV22" s="60"/>
      <c r="AW22" s="61"/>
      <c r="AX22" s="62"/>
      <c r="AY22" s="60"/>
      <c r="AZ22" s="60"/>
      <c r="BA22" s="60"/>
      <c r="BB22" s="64"/>
      <c r="BC22" s="65"/>
      <c r="BD22" s="65"/>
      <c r="BE22" s="66"/>
      <c r="BI22" s="35"/>
    </row>
    <row r="23" spans="1:61" ht="97.5" customHeight="1">
      <c r="A23" s="104"/>
      <c r="B23" s="52">
        <v>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44" t="s">
        <v>83</v>
      </c>
      <c r="U23" s="245"/>
      <c r="V23" s="246"/>
      <c r="W23" s="242" t="s">
        <v>67</v>
      </c>
      <c r="X23" s="243"/>
      <c r="Y23" s="243"/>
      <c r="Z23" s="243"/>
      <c r="AA23" s="243"/>
      <c r="AB23" s="243"/>
      <c r="AC23" s="243"/>
      <c r="AD23" s="91"/>
      <c r="AE23" s="184">
        <v>4</v>
      </c>
      <c r="AF23" s="84">
        <v>120</v>
      </c>
      <c r="AG23" s="84">
        <v>72</v>
      </c>
      <c r="AH23" s="84">
        <v>36</v>
      </c>
      <c r="AI23" s="84"/>
      <c r="AJ23" s="84">
        <v>36</v>
      </c>
      <c r="AK23" s="84"/>
      <c r="AL23" s="85"/>
      <c r="AM23" s="85"/>
      <c r="AN23" s="85"/>
      <c r="AO23" s="109">
        <v>48</v>
      </c>
      <c r="AP23" s="87"/>
      <c r="AQ23" s="88">
        <v>6</v>
      </c>
      <c r="AR23" s="88">
        <v>6</v>
      </c>
      <c r="AS23" s="183"/>
      <c r="AT23" s="62"/>
      <c r="AU23" s="60"/>
      <c r="AV23" s="60"/>
      <c r="AW23" s="61"/>
      <c r="AX23" s="62"/>
      <c r="AY23" s="60"/>
      <c r="AZ23" s="60"/>
      <c r="BA23" s="60"/>
      <c r="BB23" s="64">
        <v>4</v>
      </c>
      <c r="BC23" s="65">
        <v>2</v>
      </c>
      <c r="BD23" s="65">
        <v>2</v>
      </c>
      <c r="BE23" s="66"/>
      <c r="BI23" s="35"/>
    </row>
    <row r="24" spans="1:61" ht="94.5" customHeight="1">
      <c r="A24" s="104"/>
      <c r="B24" s="52">
        <v>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44" t="s">
        <v>69</v>
      </c>
      <c r="U24" s="245"/>
      <c r="V24" s="246"/>
      <c r="W24" s="242" t="s">
        <v>119</v>
      </c>
      <c r="X24" s="243"/>
      <c r="Y24" s="243"/>
      <c r="Z24" s="243"/>
      <c r="AA24" s="243"/>
      <c r="AB24" s="243"/>
      <c r="AC24" s="243"/>
      <c r="AD24" s="91"/>
      <c r="AE24" s="110">
        <v>5</v>
      </c>
      <c r="AF24" s="92">
        <v>150</v>
      </c>
      <c r="AG24" s="84">
        <v>72</v>
      </c>
      <c r="AH24" s="84">
        <v>36</v>
      </c>
      <c r="AI24" s="84"/>
      <c r="AJ24" s="84"/>
      <c r="AK24" s="84"/>
      <c r="AL24" s="85">
        <v>36</v>
      </c>
      <c r="AM24" s="85"/>
      <c r="AN24" s="85"/>
      <c r="AO24" s="109">
        <v>78</v>
      </c>
      <c r="AP24" s="87">
        <v>6</v>
      </c>
      <c r="AQ24" s="88"/>
      <c r="AR24" s="88">
        <v>6</v>
      </c>
      <c r="AS24" s="183"/>
      <c r="AT24" s="62"/>
      <c r="AU24" s="60"/>
      <c r="AV24" s="60"/>
      <c r="AW24" s="61"/>
      <c r="AX24" s="62"/>
      <c r="AY24" s="60"/>
      <c r="AZ24" s="60"/>
      <c r="BA24" s="60"/>
      <c r="BB24" s="62">
        <v>4</v>
      </c>
      <c r="BC24" s="60">
        <v>2</v>
      </c>
      <c r="BD24" s="60"/>
      <c r="BE24" s="90">
        <v>2</v>
      </c>
      <c r="BI24" s="35"/>
    </row>
    <row r="25" spans="1:61" ht="92.25" customHeight="1">
      <c r="A25" s="104"/>
      <c r="B25" s="52">
        <v>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44" t="s">
        <v>84</v>
      </c>
      <c r="U25" s="245"/>
      <c r="V25" s="246"/>
      <c r="W25" s="242" t="s">
        <v>61</v>
      </c>
      <c r="X25" s="243"/>
      <c r="Y25" s="243"/>
      <c r="Z25" s="243"/>
      <c r="AA25" s="243"/>
      <c r="AB25" s="243"/>
      <c r="AC25" s="243"/>
      <c r="AD25" s="54"/>
      <c r="AE25" s="55">
        <v>4</v>
      </c>
      <c r="AF25" s="56">
        <v>120</v>
      </c>
      <c r="AG25" s="56">
        <v>54</v>
      </c>
      <c r="AH25" s="56">
        <v>18</v>
      </c>
      <c r="AI25" s="56"/>
      <c r="AJ25" s="56"/>
      <c r="AK25" s="56"/>
      <c r="AL25" s="57">
        <v>36</v>
      </c>
      <c r="AM25" s="57"/>
      <c r="AN25" s="57"/>
      <c r="AO25" s="58">
        <v>66</v>
      </c>
      <c r="AP25" s="59"/>
      <c r="AQ25" s="60">
        <v>5</v>
      </c>
      <c r="AR25" s="60">
        <v>5</v>
      </c>
      <c r="AS25" s="61"/>
      <c r="AT25" s="62"/>
      <c r="AU25" s="60"/>
      <c r="AV25" s="60"/>
      <c r="AW25" s="63"/>
      <c r="AX25" s="62">
        <v>3</v>
      </c>
      <c r="AY25" s="60">
        <v>1</v>
      </c>
      <c r="AZ25" s="60"/>
      <c r="BA25" s="63">
        <v>2</v>
      </c>
      <c r="BB25" s="64"/>
      <c r="BC25" s="65"/>
      <c r="BD25" s="65"/>
      <c r="BE25" s="66"/>
      <c r="BI25" s="35"/>
    </row>
    <row r="26" spans="1:61" ht="99.75" customHeight="1">
      <c r="A26" s="104"/>
      <c r="B26" s="52">
        <v>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44" t="s">
        <v>70</v>
      </c>
      <c r="U26" s="245"/>
      <c r="V26" s="246"/>
      <c r="W26" s="242" t="s">
        <v>72</v>
      </c>
      <c r="X26" s="243"/>
      <c r="Y26" s="243"/>
      <c r="Z26" s="243"/>
      <c r="AA26" s="243"/>
      <c r="AB26" s="243"/>
      <c r="AC26" s="243"/>
      <c r="AD26" s="91"/>
      <c r="AE26" s="184">
        <v>5</v>
      </c>
      <c r="AF26" s="84">
        <v>150</v>
      </c>
      <c r="AG26" s="93">
        <v>90</v>
      </c>
      <c r="AH26" s="93">
        <v>45</v>
      </c>
      <c r="AI26" s="93"/>
      <c r="AJ26" s="93">
        <v>9</v>
      </c>
      <c r="AK26" s="93"/>
      <c r="AL26" s="94">
        <v>36</v>
      </c>
      <c r="AM26" s="94"/>
      <c r="AN26" s="94"/>
      <c r="AO26" s="109">
        <v>60</v>
      </c>
      <c r="AP26" s="96">
        <v>5</v>
      </c>
      <c r="AQ26" s="97"/>
      <c r="AR26" s="97">
        <v>5</v>
      </c>
      <c r="AS26" s="98"/>
      <c r="AT26" s="62"/>
      <c r="AU26" s="60">
        <v>5</v>
      </c>
      <c r="AV26" s="60"/>
      <c r="AW26" s="61"/>
      <c r="AX26" s="62">
        <v>5</v>
      </c>
      <c r="AY26" s="60">
        <v>2.5</v>
      </c>
      <c r="AZ26" s="60">
        <v>0.5</v>
      </c>
      <c r="BA26" s="60">
        <v>2</v>
      </c>
      <c r="BB26" s="62"/>
      <c r="BC26" s="60"/>
      <c r="BD26" s="60"/>
      <c r="BE26" s="90"/>
      <c r="BI26" s="35"/>
    </row>
    <row r="27" spans="1:61" ht="74.25" customHeight="1" thickBot="1">
      <c r="A27" s="104"/>
      <c r="B27" s="52">
        <v>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47" t="s">
        <v>71</v>
      </c>
      <c r="U27" s="248"/>
      <c r="V27" s="249"/>
      <c r="W27" s="242" t="s">
        <v>72</v>
      </c>
      <c r="X27" s="243"/>
      <c r="Y27" s="243"/>
      <c r="Z27" s="243"/>
      <c r="AA27" s="243"/>
      <c r="AB27" s="243"/>
      <c r="AC27" s="243"/>
      <c r="AD27" s="91"/>
      <c r="AE27" s="185">
        <v>5.5</v>
      </c>
      <c r="AF27" s="93">
        <v>165</v>
      </c>
      <c r="AG27" s="93">
        <v>90</v>
      </c>
      <c r="AH27" s="93">
        <v>45</v>
      </c>
      <c r="AI27" s="93"/>
      <c r="AJ27" s="93">
        <v>9</v>
      </c>
      <c r="AK27" s="93"/>
      <c r="AL27" s="94">
        <v>36</v>
      </c>
      <c r="AM27" s="94"/>
      <c r="AN27" s="94"/>
      <c r="AO27" s="186">
        <v>75</v>
      </c>
      <c r="AP27" s="96"/>
      <c r="AQ27" s="97">
        <v>6</v>
      </c>
      <c r="AR27" s="97">
        <v>6</v>
      </c>
      <c r="AS27" s="98"/>
      <c r="AT27" s="182"/>
      <c r="AU27" s="88">
        <v>6</v>
      </c>
      <c r="AV27" s="88"/>
      <c r="AW27" s="183"/>
      <c r="AX27" s="182"/>
      <c r="AY27" s="88"/>
      <c r="AZ27" s="88"/>
      <c r="BA27" s="88"/>
      <c r="BB27" s="182">
        <v>5</v>
      </c>
      <c r="BC27" s="88">
        <v>2.5</v>
      </c>
      <c r="BD27" s="88">
        <v>0.5</v>
      </c>
      <c r="BE27" s="187">
        <v>2</v>
      </c>
      <c r="BI27" s="35"/>
    </row>
    <row r="28" spans="1:57" ht="69.75" customHeight="1" thickBot="1">
      <c r="A28" s="104"/>
      <c r="B28" s="237" t="s">
        <v>94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9"/>
      <c r="AE28" s="70">
        <f>SUM(AE21:AE27)</f>
        <v>31</v>
      </c>
      <c r="AF28" s="71">
        <f>SUM(AF21:AF27)</f>
        <v>930</v>
      </c>
      <c r="AG28" s="71">
        <f>SUM(AG21:AG27)</f>
        <v>468</v>
      </c>
      <c r="AH28" s="71">
        <f>SUM(AH21:AH27)</f>
        <v>216</v>
      </c>
      <c r="AI28" s="71"/>
      <c r="AJ28" s="71">
        <f>SUM(AJ21:AJ27)</f>
        <v>72</v>
      </c>
      <c r="AK28" s="71"/>
      <c r="AL28" s="72">
        <f>SUM(AL21:AL27)</f>
        <v>180</v>
      </c>
      <c r="AM28" s="72"/>
      <c r="AN28" s="72"/>
      <c r="AO28" s="73">
        <f>SUM(AO21:AO27)</f>
        <v>462</v>
      </c>
      <c r="AP28" s="74">
        <v>3</v>
      </c>
      <c r="AQ28" s="75">
        <v>4</v>
      </c>
      <c r="AR28" s="75">
        <v>6</v>
      </c>
      <c r="AS28" s="76">
        <v>1</v>
      </c>
      <c r="AT28" s="74"/>
      <c r="AU28" s="75">
        <v>2</v>
      </c>
      <c r="AV28" s="75"/>
      <c r="AW28" s="77"/>
      <c r="AX28" s="81">
        <f aca="true" t="shared" si="0" ref="AX28:BE28">SUM(AX21:AX27)</f>
        <v>13</v>
      </c>
      <c r="AY28" s="75">
        <f t="shared" si="0"/>
        <v>5.5</v>
      </c>
      <c r="AZ28" s="75">
        <f t="shared" si="0"/>
        <v>1.5</v>
      </c>
      <c r="BA28" s="76">
        <f t="shared" si="0"/>
        <v>6</v>
      </c>
      <c r="BB28" s="81">
        <f t="shared" si="0"/>
        <v>13</v>
      </c>
      <c r="BC28" s="75">
        <f t="shared" si="0"/>
        <v>6.5</v>
      </c>
      <c r="BD28" s="75">
        <f t="shared" si="0"/>
        <v>2.5</v>
      </c>
      <c r="BE28" s="76">
        <f t="shared" si="0"/>
        <v>4</v>
      </c>
    </row>
    <row r="29" spans="1:57" ht="66.75" customHeight="1" thickBot="1">
      <c r="A29" s="104"/>
      <c r="B29" s="376" t="s">
        <v>98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400"/>
    </row>
    <row r="30" spans="1:57" ht="84.75" customHeight="1" thickBot="1">
      <c r="A30" s="104"/>
      <c r="B30" s="8">
        <v>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02" t="s">
        <v>110</v>
      </c>
      <c r="U30" s="403"/>
      <c r="V30" s="404"/>
      <c r="W30" s="2"/>
      <c r="X30" s="2"/>
      <c r="Y30" s="2"/>
      <c r="Z30" s="2"/>
      <c r="AA30" s="2"/>
      <c r="AB30" s="2"/>
      <c r="AC30" s="2"/>
      <c r="AD30" s="2"/>
      <c r="AE30" s="106"/>
      <c r="AF30" s="83"/>
      <c r="AG30" s="92"/>
      <c r="AH30" s="92"/>
      <c r="AI30" s="92"/>
      <c r="AJ30" s="92"/>
      <c r="AK30" s="92"/>
      <c r="AL30" s="107"/>
      <c r="AM30" s="107"/>
      <c r="AN30" s="107"/>
      <c r="AO30" s="86"/>
      <c r="AP30" s="59"/>
      <c r="AQ30" s="60"/>
      <c r="AR30" s="60"/>
      <c r="AS30" s="61"/>
      <c r="AT30" s="59"/>
      <c r="AU30" s="60"/>
      <c r="AV30" s="60"/>
      <c r="AW30" s="108"/>
      <c r="AX30" s="60"/>
      <c r="AY30" s="60"/>
      <c r="AZ30" s="60"/>
      <c r="BA30" s="63"/>
      <c r="BB30" s="49"/>
      <c r="BC30" s="50"/>
      <c r="BD30" s="50"/>
      <c r="BE30" s="51"/>
    </row>
    <row r="31" spans="1:57" ht="90" customHeight="1">
      <c r="A31" s="104"/>
      <c r="B31" s="44">
        <v>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44" t="s">
        <v>89</v>
      </c>
      <c r="U31" s="401"/>
      <c r="V31" s="188">
        <v>1</v>
      </c>
      <c r="W31" s="324" t="s">
        <v>101</v>
      </c>
      <c r="X31" s="324"/>
      <c r="Y31" s="324"/>
      <c r="Z31" s="324"/>
      <c r="AA31" s="324"/>
      <c r="AB31" s="324"/>
      <c r="AC31" s="324"/>
      <c r="AD31" s="325"/>
      <c r="AE31" s="110">
        <v>2</v>
      </c>
      <c r="AF31" s="92">
        <v>60</v>
      </c>
      <c r="AG31" s="92">
        <v>36</v>
      </c>
      <c r="AH31" s="92">
        <v>18</v>
      </c>
      <c r="AI31" s="92"/>
      <c r="AJ31" s="92">
        <v>18</v>
      </c>
      <c r="AK31" s="92"/>
      <c r="AL31" s="107"/>
      <c r="AM31" s="107"/>
      <c r="AN31" s="107"/>
      <c r="AO31" s="109">
        <v>24</v>
      </c>
      <c r="AP31" s="59"/>
      <c r="AQ31" s="60">
        <v>6</v>
      </c>
      <c r="AR31" s="60"/>
      <c r="AS31" s="61"/>
      <c r="AT31" s="59"/>
      <c r="AU31" s="60"/>
      <c r="AV31" s="60"/>
      <c r="AW31" s="108"/>
      <c r="AX31" s="59"/>
      <c r="AY31" s="60"/>
      <c r="AZ31" s="60"/>
      <c r="BA31" s="63"/>
      <c r="BB31" s="64">
        <v>2</v>
      </c>
      <c r="BC31" s="65">
        <v>1</v>
      </c>
      <c r="BD31" s="65">
        <v>1</v>
      </c>
      <c r="BE31" s="66"/>
    </row>
    <row r="32" spans="1:57" ht="117" customHeight="1">
      <c r="A32" s="104"/>
      <c r="B32" s="52">
        <v>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44" t="s">
        <v>90</v>
      </c>
      <c r="U32" s="245"/>
      <c r="V32" s="188">
        <v>1</v>
      </c>
      <c r="W32" s="280" t="s">
        <v>100</v>
      </c>
      <c r="X32" s="243"/>
      <c r="Y32" s="243"/>
      <c r="Z32" s="243"/>
      <c r="AA32" s="243"/>
      <c r="AB32" s="243"/>
      <c r="AC32" s="243"/>
      <c r="AD32" s="190"/>
      <c r="AE32" s="110">
        <v>2</v>
      </c>
      <c r="AF32" s="92">
        <v>60</v>
      </c>
      <c r="AG32" s="92">
        <v>36</v>
      </c>
      <c r="AH32" s="92">
        <v>18</v>
      </c>
      <c r="AI32" s="92"/>
      <c r="AJ32" s="92">
        <v>18</v>
      </c>
      <c r="AK32" s="92"/>
      <c r="AL32" s="107"/>
      <c r="AM32" s="107"/>
      <c r="AN32" s="107"/>
      <c r="AO32" s="109">
        <v>24</v>
      </c>
      <c r="AP32" s="59"/>
      <c r="AQ32" s="60">
        <v>6</v>
      </c>
      <c r="AR32" s="60"/>
      <c r="AS32" s="61"/>
      <c r="AT32" s="59"/>
      <c r="AU32" s="60"/>
      <c r="AV32" s="60"/>
      <c r="AW32" s="108"/>
      <c r="AX32" s="59"/>
      <c r="AY32" s="60"/>
      <c r="AZ32" s="60"/>
      <c r="BA32" s="63"/>
      <c r="BB32" s="64">
        <v>2</v>
      </c>
      <c r="BC32" s="65">
        <v>1</v>
      </c>
      <c r="BD32" s="65">
        <v>1</v>
      </c>
      <c r="BE32" s="66"/>
    </row>
    <row r="33" spans="1:57" ht="91.5" customHeight="1">
      <c r="A33" s="104"/>
      <c r="B33" s="52">
        <v>10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244" t="s">
        <v>91</v>
      </c>
      <c r="U33" s="245"/>
      <c r="V33" s="188">
        <v>1</v>
      </c>
      <c r="W33" s="280" t="s">
        <v>100</v>
      </c>
      <c r="X33" s="243"/>
      <c r="Y33" s="243"/>
      <c r="Z33" s="243"/>
      <c r="AA33" s="243"/>
      <c r="AB33" s="243"/>
      <c r="AC33" s="243"/>
      <c r="AD33" s="190"/>
      <c r="AE33" s="110">
        <v>2</v>
      </c>
      <c r="AF33" s="92">
        <v>60</v>
      </c>
      <c r="AG33" s="92">
        <v>36</v>
      </c>
      <c r="AH33" s="92">
        <v>18</v>
      </c>
      <c r="AI33" s="92"/>
      <c r="AJ33" s="92">
        <v>18</v>
      </c>
      <c r="AK33" s="92"/>
      <c r="AL33" s="107"/>
      <c r="AM33" s="107"/>
      <c r="AN33" s="107"/>
      <c r="AO33" s="109">
        <v>24</v>
      </c>
      <c r="AP33" s="59"/>
      <c r="AQ33" s="60">
        <v>6</v>
      </c>
      <c r="AR33" s="60"/>
      <c r="AS33" s="61"/>
      <c r="AT33" s="59"/>
      <c r="AU33" s="60"/>
      <c r="AV33" s="60"/>
      <c r="AW33" s="108"/>
      <c r="AX33" s="59"/>
      <c r="AY33" s="60"/>
      <c r="AZ33" s="60"/>
      <c r="BA33" s="63"/>
      <c r="BB33" s="64">
        <v>2</v>
      </c>
      <c r="BC33" s="65">
        <v>1</v>
      </c>
      <c r="BD33" s="65">
        <v>1</v>
      </c>
      <c r="BE33" s="66"/>
    </row>
    <row r="34" spans="1:57" ht="77.25" customHeight="1">
      <c r="A34" s="104"/>
      <c r="B34" s="52">
        <v>11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244" t="s">
        <v>92</v>
      </c>
      <c r="U34" s="245"/>
      <c r="V34" s="188">
        <v>3</v>
      </c>
      <c r="W34" s="280" t="s">
        <v>111</v>
      </c>
      <c r="X34" s="243"/>
      <c r="Y34" s="243"/>
      <c r="Z34" s="243"/>
      <c r="AA34" s="243"/>
      <c r="AB34" s="243"/>
      <c r="AC34" s="243"/>
      <c r="AD34" s="190"/>
      <c r="AE34" s="110">
        <v>2</v>
      </c>
      <c r="AF34" s="92">
        <v>60</v>
      </c>
      <c r="AG34" s="92">
        <v>36</v>
      </c>
      <c r="AH34" s="92">
        <v>18</v>
      </c>
      <c r="AI34" s="92"/>
      <c r="AJ34" s="92">
        <v>18</v>
      </c>
      <c r="AK34" s="92"/>
      <c r="AL34" s="107"/>
      <c r="AM34" s="107"/>
      <c r="AN34" s="107"/>
      <c r="AO34" s="109">
        <v>24</v>
      </c>
      <c r="AP34" s="59"/>
      <c r="AQ34" s="60">
        <v>6</v>
      </c>
      <c r="AR34" s="60"/>
      <c r="AS34" s="61"/>
      <c r="AT34" s="59"/>
      <c r="AU34" s="60"/>
      <c r="AV34" s="60"/>
      <c r="AW34" s="108"/>
      <c r="AX34" s="59"/>
      <c r="AY34" s="60"/>
      <c r="AZ34" s="60"/>
      <c r="BA34" s="63"/>
      <c r="BB34" s="64">
        <v>2</v>
      </c>
      <c r="BC34" s="65">
        <v>1</v>
      </c>
      <c r="BD34" s="65">
        <v>1</v>
      </c>
      <c r="BE34" s="66"/>
    </row>
    <row r="35" spans="1:57" ht="122.25" customHeight="1">
      <c r="A35" s="104"/>
      <c r="B35" s="52">
        <v>12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44" t="s">
        <v>93</v>
      </c>
      <c r="U35" s="245"/>
      <c r="V35" s="188">
        <v>5</v>
      </c>
      <c r="W35" s="280" t="s">
        <v>100</v>
      </c>
      <c r="X35" s="243"/>
      <c r="Y35" s="243"/>
      <c r="Z35" s="243"/>
      <c r="AA35" s="243"/>
      <c r="AB35" s="243"/>
      <c r="AC35" s="243"/>
      <c r="AD35" s="190"/>
      <c r="AE35" s="110">
        <v>2</v>
      </c>
      <c r="AF35" s="92">
        <v>60</v>
      </c>
      <c r="AG35" s="92">
        <v>36</v>
      </c>
      <c r="AH35" s="92">
        <v>18</v>
      </c>
      <c r="AI35" s="92"/>
      <c r="AJ35" s="92">
        <v>18</v>
      </c>
      <c r="AK35" s="92"/>
      <c r="AL35" s="107"/>
      <c r="AM35" s="107"/>
      <c r="AN35" s="107"/>
      <c r="AO35" s="109">
        <v>24</v>
      </c>
      <c r="AP35" s="59"/>
      <c r="AQ35" s="60">
        <v>6</v>
      </c>
      <c r="AR35" s="60"/>
      <c r="AS35" s="61"/>
      <c r="AT35" s="59"/>
      <c r="AU35" s="60"/>
      <c r="AV35" s="60"/>
      <c r="AW35" s="108"/>
      <c r="AX35" s="191"/>
      <c r="AY35" s="88"/>
      <c r="AZ35" s="88"/>
      <c r="BA35" s="183"/>
      <c r="BB35" s="64">
        <v>2</v>
      </c>
      <c r="BC35" s="65">
        <v>1</v>
      </c>
      <c r="BD35" s="65">
        <v>1</v>
      </c>
      <c r="BE35" s="66"/>
    </row>
    <row r="36" spans="1:57" ht="96.75" customHeight="1">
      <c r="A36" s="104"/>
      <c r="B36" s="52">
        <v>13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405" t="s">
        <v>108</v>
      </c>
      <c r="U36" s="406"/>
      <c r="V36" s="407"/>
      <c r="W36" s="189"/>
      <c r="X36" s="53"/>
      <c r="Y36" s="53"/>
      <c r="Z36" s="53"/>
      <c r="AA36" s="53"/>
      <c r="AB36" s="53"/>
      <c r="AC36" s="53"/>
      <c r="AD36" s="190"/>
      <c r="AE36" s="110"/>
      <c r="AF36" s="92"/>
      <c r="AG36" s="92"/>
      <c r="AH36" s="92"/>
      <c r="AI36" s="92"/>
      <c r="AJ36" s="92"/>
      <c r="AK36" s="92"/>
      <c r="AL36" s="107"/>
      <c r="AM36" s="107"/>
      <c r="AN36" s="107"/>
      <c r="AO36" s="109"/>
      <c r="AP36" s="59"/>
      <c r="AQ36" s="60"/>
      <c r="AR36" s="60"/>
      <c r="AS36" s="61"/>
      <c r="AT36" s="59"/>
      <c r="AU36" s="60"/>
      <c r="AV36" s="60"/>
      <c r="AW36" s="108"/>
      <c r="AX36" s="191"/>
      <c r="AY36" s="88"/>
      <c r="AZ36" s="88"/>
      <c r="BA36" s="183"/>
      <c r="BB36" s="64"/>
      <c r="BC36" s="65"/>
      <c r="BD36" s="65"/>
      <c r="BE36" s="66"/>
    </row>
    <row r="37" spans="1:57" ht="193.5" customHeight="1" thickBot="1">
      <c r="A37" s="104"/>
      <c r="B37" s="52">
        <v>13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44" t="s">
        <v>87</v>
      </c>
      <c r="U37" s="245"/>
      <c r="V37" s="188">
        <v>11</v>
      </c>
      <c r="W37" s="280" t="s">
        <v>88</v>
      </c>
      <c r="X37" s="243"/>
      <c r="Y37" s="243"/>
      <c r="Z37" s="243"/>
      <c r="AA37" s="243"/>
      <c r="AB37" s="243"/>
      <c r="AC37" s="243"/>
      <c r="AD37" s="190"/>
      <c r="AE37" s="192">
        <v>2.5</v>
      </c>
      <c r="AF37" s="84">
        <v>75</v>
      </c>
      <c r="AG37" s="92">
        <v>54</v>
      </c>
      <c r="AH37" s="92"/>
      <c r="AI37" s="92"/>
      <c r="AJ37" s="92">
        <v>54</v>
      </c>
      <c r="AK37" s="92"/>
      <c r="AL37" s="107"/>
      <c r="AM37" s="107"/>
      <c r="AN37" s="107"/>
      <c r="AO37" s="109">
        <v>21</v>
      </c>
      <c r="AP37" s="59"/>
      <c r="AQ37" s="60">
        <v>6</v>
      </c>
      <c r="AR37" s="60"/>
      <c r="AS37" s="61"/>
      <c r="AT37" s="59"/>
      <c r="AU37" s="60"/>
      <c r="AV37" s="60"/>
      <c r="AW37" s="108">
        <v>5</v>
      </c>
      <c r="AX37" s="191">
        <v>2</v>
      </c>
      <c r="AY37" s="88"/>
      <c r="AZ37" s="88">
        <v>2</v>
      </c>
      <c r="BA37" s="183"/>
      <c r="BB37" s="64">
        <v>1</v>
      </c>
      <c r="BC37" s="65"/>
      <c r="BD37" s="65">
        <v>1</v>
      </c>
      <c r="BE37" s="66"/>
    </row>
    <row r="38" spans="1:67" s="102" customFormat="1" ht="49.5" customHeight="1" thickBot="1">
      <c r="A38" s="229"/>
      <c r="B38" s="237" t="s">
        <v>94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9"/>
      <c r="AE38" s="99">
        <f>AE37+AE31</f>
        <v>4.5</v>
      </c>
      <c r="AF38" s="71">
        <f>AF37+AF31</f>
        <v>135</v>
      </c>
      <c r="AG38" s="71">
        <f>AG37+AG31</f>
        <v>90</v>
      </c>
      <c r="AH38" s="71">
        <f>AH37+AH31</f>
        <v>18</v>
      </c>
      <c r="AI38" s="71"/>
      <c r="AJ38" s="71">
        <f>AJ37+AJ31</f>
        <v>72</v>
      </c>
      <c r="AK38" s="71"/>
      <c r="AL38" s="71"/>
      <c r="AM38" s="72"/>
      <c r="AN38" s="72"/>
      <c r="AO38" s="73">
        <f>AO37:AP37+AO31</f>
        <v>45</v>
      </c>
      <c r="AP38" s="74"/>
      <c r="AQ38" s="75">
        <v>2</v>
      </c>
      <c r="AR38" s="75"/>
      <c r="AS38" s="76"/>
      <c r="AT38" s="74"/>
      <c r="AU38" s="75"/>
      <c r="AV38" s="75"/>
      <c r="AW38" s="75">
        <v>1</v>
      </c>
      <c r="AX38" s="74">
        <f>AX37</f>
        <v>2</v>
      </c>
      <c r="AY38" s="75"/>
      <c r="AZ38" s="75">
        <f>AZ37</f>
        <v>2</v>
      </c>
      <c r="BA38" s="75"/>
      <c r="BB38" s="81">
        <f>BB37+BB31</f>
        <v>3</v>
      </c>
      <c r="BC38" s="75">
        <f>BC30+BC31</f>
        <v>1</v>
      </c>
      <c r="BD38" s="80">
        <f>BD37+BD31</f>
        <v>2</v>
      </c>
      <c r="BE38" s="101"/>
      <c r="BO38" s="103"/>
    </row>
    <row r="39" spans="1:57" ht="49.5" customHeight="1" thickBot="1">
      <c r="A39" s="104"/>
      <c r="B39" s="384" t="s">
        <v>99</v>
      </c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5"/>
      <c r="AE39" s="193">
        <f>AE38+AE28</f>
        <v>35.5</v>
      </c>
      <c r="AF39" s="193">
        <f>AF38+AF28</f>
        <v>1065</v>
      </c>
      <c r="AG39" s="193">
        <f>AG38+AG28</f>
        <v>558</v>
      </c>
      <c r="AH39" s="193">
        <f>AH38+AH28</f>
        <v>234</v>
      </c>
      <c r="AI39" s="193"/>
      <c r="AJ39" s="193">
        <f>AJ38+AJ28</f>
        <v>144</v>
      </c>
      <c r="AK39" s="193"/>
      <c r="AL39" s="193">
        <f>AL38+AL28</f>
        <v>180</v>
      </c>
      <c r="AM39" s="193"/>
      <c r="AN39" s="193"/>
      <c r="AO39" s="193">
        <f>AO38+AO28</f>
        <v>507</v>
      </c>
      <c r="AP39" s="193">
        <f>AP38+AP28</f>
        <v>3</v>
      </c>
      <c r="AQ39" s="193">
        <f>AQ38+AQ28</f>
        <v>6</v>
      </c>
      <c r="AR39" s="193">
        <f>AR38+AR28</f>
        <v>6</v>
      </c>
      <c r="AS39" s="194">
        <f>AS38+AS28</f>
        <v>1</v>
      </c>
      <c r="AT39" s="194"/>
      <c r="AU39" s="194">
        <f>AU38+AU28</f>
        <v>2</v>
      </c>
      <c r="AV39" s="194"/>
      <c r="AW39" s="195">
        <f aca="true" t="shared" si="1" ref="AW39:BE39">AW38+AW28</f>
        <v>1</v>
      </c>
      <c r="AX39" s="193">
        <f t="shared" si="1"/>
        <v>15</v>
      </c>
      <c r="AY39" s="193">
        <f t="shared" si="1"/>
        <v>5.5</v>
      </c>
      <c r="AZ39" s="193">
        <f t="shared" si="1"/>
        <v>3.5</v>
      </c>
      <c r="BA39" s="193">
        <f t="shared" si="1"/>
        <v>6</v>
      </c>
      <c r="BB39" s="193">
        <f t="shared" si="1"/>
        <v>16</v>
      </c>
      <c r="BC39" s="193">
        <f t="shared" si="1"/>
        <v>7.5</v>
      </c>
      <c r="BD39" s="193">
        <f t="shared" si="1"/>
        <v>4.5</v>
      </c>
      <c r="BE39" s="193">
        <f t="shared" si="1"/>
        <v>4</v>
      </c>
    </row>
    <row r="40" spans="1:57" ht="49.5" customHeight="1" thickBot="1">
      <c r="A40" s="104"/>
      <c r="B40" s="396" t="s">
        <v>102</v>
      </c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7"/>
    </row>
    <row r="41" spans="1:57" ht="49.5" customHeight="1" thickBot="1">
      <c r="A41" s="104"/>
      <c r="B41" s="370" t="s">
        <v>103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1"/>
    </row>
    <row r="42" spans="1:57" ht="104.25" customHeight="1">
      <c r="A42" s="104"/>
      <c r="B42" s="52">
        <v>14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276" t="s">
        <v>73</v>
      </c>
      <c r="U42" s="277"/>
      <c r="V42" s="278"/>
      <c r="W42" s="279" t="s">
        <v>61</v>
      </c>
      <c r="X42" s="257"/>
      <c r="Y42" s="257"/>
      <c r="Z42" s="257"/>
      <c r="AA42" s="257"/>
      <c r="AB42" s="257"/>
      <c r="AC42" s="257"/>
      <c r="AD42" s="258"/>
      <c r="AE42" s="232">
        <v>6</v>
      </c>
      <c r="AF42" s="92">
        <v>180</v>
      </c>
      <c r="AG42" s="92">
        <v>90</v>
      </c>
      <c r="AH42" s="92">
        <v>36</v>
      </c>
      <c r="AI42" s="92"/>
      <c r="AJ42" s="92">
        <v>9</v>
      </c>
      <c r="AK42" s="92"/>
      <c r="AL42" s="107">
        <v>45</v>
      </c>
      <c r="AM42" s="107"/>
      <c r="AN42" s="107"/>
      <c r="AO42" s="95">
        <v>90</v>
      </c>
      <c r="AP42" s="59">
        <v>5</v>
      </c>
      <c r="AQ42" s="60"/>
      <c r="AR42" s="60">
        <v>5</v>
      </c>
      <c r="AS42" s="63"/>
      <c r="AT42" s="62"/>
      <c r="AU42" s="60"/>
      <c r="AV42" s="60"/>
      <c r="AW42" s="61"/>
      <c r="AX42" s="62">
        <v>5</v>
      </c>
      <c r="AY42" s="60">
        <v>2</v>
      </c>
      <c r="AZ42" s="60">
        <v>0.5</v>
      </c>
      <c r="BA42" s="60">
        <v>2.5</v>
      </c>
      <c r="BB42" s="62"/>
      <c r="BC42" s="60"/>
      <c r="BD42" s="60"/>
      <c r="BE42" s="90"/>
    </row>
    <row r="43" spans="1:57" ht="94.5" customHeight="1">
      <c r="A43" s="104"/>
      <c r="B43" s="52">
        <v>15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44" t="s">
        <v>74</v>
      </c>
      <c r="U43" s="245"/>
      <c r="V43" s="246"/>
      <c r="W43" s="242" t="s">
        <v>61</v>
      </c>
      <c r="X43" s="243"/>
      <c r="Y43" s="243"/>
      <c r="Z43" s="243"/>
      <c r="AA43" s="243"/>
      <c r="AB43" s="243"/>
      <c r="AC43" s="243"/>
      <c r="AD43" s="91"/>
      <c r="AE43" s="110">
        <v>6</v>
      </c>
      <c r="AF43" s="92">
        <v>180</v>
      </c>
      <c r="AG43" s="93">
        <v>90</v>
      </c>
      <c r="AH43" s="93">
        <v>36</v>
      </c>
      <c r="AI43" s="93"/>
      <c r="AJ43" s="93">
        <v>9</v>
      </c>
      <c r="AK43" s="93"/>
      <c r="AL43" s="94">
        <v>45</v>
      </c>
      <c r="AM43" s="94"/>
      <c r="AN43" s="94"/>
      <c r="AO43" s="95">
        <v>90</v>
      </c>
      <c r="AP43" s="96">
        <v>6</v>
      </c>
      <c r="AQ43" s="97"/>
      <c r="AR43" s="97">
        <v>6</v>
      </c>
      <c r="AS43" s="98"/>
      <c r="AT43" s="62"/>
      <c r="AU43" s="60"/>
      <c r="AV43" s="60"/>
      <c r="AW43" s="61"/>
      <c r="AX43" s="62"/>
      <c r="AY43" s="60"/>
      <c r="AZ43" s="60"/>
      <c r="BA43" s="60"/>
      <c r="BB43" s="62">
        <v>5</v>
      </c>
      <c r="BC43" s="60">
        <v>2</v>
      </c>
      <c r="BD43" s="60">
        <v>0.5</v>
      </c>
      <c r="BE43" s="196">
        <v>2.5</v>
      </c>
    </row>
    <row r="44" spans="1:57" ht="102" customHeight="1">
      <c r="A44" s="104"/>
      <c r="B44" s="52">
        <v>16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44" t="s">
        <v>75</v>
      </c>
      <c r="U44" s="245"/>
      <c r="V44" s="246"/>
      <c r="W44" s="242" t="s">
        <v>61</v>
      </c>
      <c r="X44" s="243"/>
      <c r="Y44" s="243"/>
      <c r="Z44" s="243"/>
      <c r="AA44" s="243"/>
      <c r="AB44" s="243"/>
      <c r="AC44" s="243"/>
      <c r="AD44" s="91"/>
      <c r="AE44" s="110">
        <v>1</v>
      </c>
      <c r="AF44" s="92">
        <v>30</v>
      </c>
      <c r="AG44" s="93"/>
      <c r="AH44" s="93"/>
      <c r="AI44" s="93"/>
      <c r="AJ44" s="93"/>
      <c r="AK44" s="93"/>
      <c r="AL44" s="94"/>
      <c r="AM44" s="94"/>
      <c r="AN44" s="94"/>
      <c r="AO44" s="95">
        <v>30</v>
      </c>
      <c r="AP44" s="96"/>
      <c r="AQ44" s="97">
        <v>6</v>
      </c>
      <c r="AR44" s="97"/>
      <c r="AS44" s="98"/>
      <c r="AT44" s="62">
        <v>6</v>
      </c>
      <c r="AU44" s="60"/>
      <c r="AV44" s="60"/>
      <c r="AW44" s="61"/>
      <c r="AX44" s="62"/>
      <c r="AY44" s="60"/>
      <c r="AZ44" s="60"/>
      <c r="BA44" s="60"/>
      <c r="BB44" s="62"/>
      <c r="BC44" s="60"/>
      <c r="BD44" s="60"/>
      <c r="BE44" s="90"/>
    </row>
    <row r="45" spans="1:57" ht="105" customHeight="1">
      <c r="A45" s="104"/>
      <c r="B45" s="52">
        <v>17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44" t="s">
        <v>86</v>
      </c>
      <c r="U45" s="245"/>
      <c r="V45" s="246"/>
      <c r="W45" s="242" t="s">
        <v>61</v>
      </c>
      <c r="X45" s="243"/>
      <c r="Y45" s="243"/>
      <c r="Z45" s="243"/>
      <c r="AA45" s="243"/>
      <c r="AB45" s="243"/>
      <c r="AC45" s="243"/>
      <c r="AD45" s="91"/>
      <c r="AE45" s="110">
        <v>4</v>
      </c>
      <c r="AF45" s="92">
        <v>120</v>
      </c>
      <c r="AG45" s="93">
        <v>72</v>
      </c>
      <c r="AH45" s="93">
        <v>54</v>
      </c>
      <c r="AI45" s="93"/>
      <c r="AJ45" s="93">
        <v>18</v>
      </c>
      <c r="AK45" s="93"/>
      <c r="AL45" s="94"/>
      <c r="AM45" s="94"/>
      <c r="AN45" s="94"/>
      <c r="AO45" s="95">
        <v>48</v>
      </c>
      <c r="AP45" s="96"/>
      <c r="AQ45" s="97">
        <v>5</v>
      </c>
      <c r="AR45" s="97">
        <v>5</v>
      </c>
      <c r="AS45" s="98"/>
      <c r="AT45" s="62"/>
      <c r="AU45" s="60"/>
      <c r="AV45" s="60"/>
      <c r="AW45" s="61">
        <v>5</v>
      </c>
      <c r="AX45" s="62">
        <v>4</v>
      </c>
      <c r="AY45" s="60">
        <v>3</v>
      </c>
      <c r="AZ45" s="60">
        <v>1</v>
      </c>
      <c r="BA45" s="60"/>
      <c r="BB45" s="62"/>
      <c r="BC45" s="60"/>
      <c r="BD45" s="60"/>
      <c r="BE45" s="90"/>
    </row>
    <row r="46" spans="1:57" ht="87" customHeight="1">
      <c r="A46" s="104"/>
      <c r="B46" s="52">
        <v>18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44" t="s">
        <v>76</v>
      </c>
      <c r="U46" s="245"/>
      <c r="V46" s="246"/>
      <c r="W46" s="242" t="s">
        <v>61</v>
      </c>
      <c r="X46" s="243"/>
      <c r="Y46" s="243"/>
      <c r="Z46" s="243"/>
      <c r="AA46" s="243"/>
      <c r="AB46" s="243"/>
      <c r="AC46" s="243"/>
      <c r="AD46" s="91"/>
      <c r="AE46" s="197">
        <v>4</v>
      </c>
      <c r="AF46" s="92">
        <v>120</v>
      </c>
      <c r="AG46" s="93">
        <v>54</v>
      </c>
      <c r="AH46" s="93">
        <v>18</v>
      </c>
      <c r="AI46" s="93"/>
      <c r="AJ46" s="93"/>
      <c r="AK46" s="93"/>
      <c r="AL46" s="94">
        <v>36</v>
      </c>
      <c r="AM46" s="94"/>
      <c r="AN46" s="94"/>
      <c r="AO46" s="95">
        <v>66</v>
      </c>
      <c r="AP46" s="96">
        <v>6</v>
      </c>
      <c r="AQ46" s="97"/>
      <c r="AR46" s="97">
        <v>6</v>
      </c>
      <c r="AS46" s="98"/>
      <c r="AT46" s="62"/>
      <c r="AU46" s="60"/>
      <c r="AV46" s="60">
        <v>6</v>
      </c>
      <c r="AW46" s="61"/>
      <c r="AX46" s="62"/>
      <c r="AY46" s="60"/>
      <c r="AZ46" s="60"/>
      <c r="BA46" s="60"/>
      <c r="BB46" s="62">
        <v>3</v>
      </c>
      <c r="BC46" s="60">
        <v>1</v>
      </c>
      <c r="BD46" s="60"/>
      <c r="BE46" s="90">
        <v>2</v>
      </c>
    </row>
    <row r="47" spans="1:57" ht="111.75" customHeight="1" thickBot="1">
      <c r="A47" s="104"/>
      <c r="B47" s="52">
        <v>19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47" t="s">
        <v>85</v>
      </c>
      <c r="U47" s="248"/>
      <c r="V47" s="249"/>
      <c r="W47" s="250" t="s">
        <v>61</v>
      </c>
      <c r="X47" s="251"/>
      <c r="Y47" s="251"/>
      <c r="Z47" s="251"/>
      <c r="AA47" s="251"/>
      <c r="AB47" s="251"/>
      <c r="AC47" s="251"/>
      <c r="AD47" s="91"/>
      <c r="AE47" s="197">
        <v>2</v>
      </c>
      <c r="AF47" s="92">
        <v>60</v>
      </c>
      <c r="AG47" s="93">
        <v>27</v>
      </c>
      <c r="AH47" s="93">
        <v>27</v>
      </c>
      <c r="AI47" s="93"/>
      <c r="AJ47" s="93"/>
      <c r="AK47" s="93"/>
      <c r="AL47" s="94"/>
      <c r="AM47" s="94"/>
      <c r="AN47" s="94"/>
      <c r="AO47" s="95">
        <v>33</v>
      </c>
      <c r="AP47" s="96"/>
      <c r="AQ47" s="97">
        <v>6</v>
      </c>
      <c r="AR47" s="97">
        <v>6</v>
      </c>
      <c r="AS47" s="111"/>
      <c r="AT47" s="67"/>
      <c r="AU47" s="68"/>
      <c r="AV47" s="68"/>
      <c r="AW47" s="69">
        <v>6</v>
      </c>
      <c r="AX47" s="62"/>
      <c r="AY47" s="60"/>
      <c r="AZ47" s="60"/>
      <c r="BA47" s="60"/>
      <c r="BB47" s="62">
        <v>1.5</v>
      </c>
      <c r="BC47" s="60">
        <v>1.5</v>
      </c>
      <c r="BD47" s="60"/>
      <c r="BE47" s="90"/>
    </row>
    <row r="48" spans="1:57" ht="49.5" customHeight="1" thickBot="1">
      <c r="A48" s="104"/>
      <c r="B48" s="237" t="s">
        <v>94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9"/>
      <c r="AE48" s="233">
        <f>SUM(AE42:AE47)</f>
        <v>23</v>
      </c>
      <c r="AF48" s="71">
        <f>SUM(AF42:AF47)</f>
        <v>690</v>
      </c>
      <c r="AG48" s="71">
        <f>SUM(AG42:AG47)</f>
        <v>333</v>
      </c>
      <c r="AH48" s="71">
        <f>SUM(AH42:AH47)</f>
        <v>171</v>
      </c>
      <c r="AI48" s="71"/>
      <c r="AJ48" s="71">
        <f>SUM(AJ42:AJ47)</f>
        <v>36</v>
      </c>
      <c r="AK48" s="71"/>
      <c r="AL48" s="72">
        <f>SUM(AL42:AL47)</f>
        <v>126</v>
      </c>
      <c r="AM48" s="72"/>
      <c r="AN48" s="72"/>
      <c r="AO48" s="73">
        <f>SUM(AO42:AO47)</f>
        <v>357</v>
      </c>
      <c r="AP48" s="74">
        <v>3</v>
      </c>
      <c r="AQ48" s="75">
        <v>3</v>
      </c>
      <c r="AR48" s="75">
        <v>5</v>
      </c>
      <c r="AS48" s="100"/>
      <c r="AT48" s="78">
        <v>1</v>
      </c>
      <c r="AU48" s="79"/>
      <c r="AV48" s="79">
        <v>1</v>
      </c>
      <c r="AW48" s="100">
        <v>2</v>
      </c>
      <c r="AX48" s="74">
        <f aca="true" t="shared" si="2" ref="AX48:BE48">SUM(AX42:AX47)</f>
        <v>9</v>
      </c>
      <c r="AY48" s="75">
        <f t="shared" si="2"/>
        <v>5</v>
      </c>
      <c r="AZ48" s="75">
        <f t="shared" si="2"/>
        <v>1.5</v>
      </c>
      <c r="BA48" s="75">
        <f t="shared" si="2"/>
        <v>2.5</v>
      </c>
      <c r="BB48" s="81">
        <f t="shared" si="2"/>
        <v>9.5</v>
      </c>
      <c r="BC48" s="75">
        <f t="shared" si="2"/>
        <v>4.5</v>
      </c>
      <c r="BD48" s="198">
        <f t="shared" si="2"/>
        <v>0.5</v>
      </c>
      <c r="BE48" s="101">
        <f t="shared" si="2"/>
        <v>4.5</v>
      </c>
    </row>
    <row r="49" spans="1:57" ht="49.5" customHeight="1" thickBot="1">
      <c r="A49" s="104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40" t="s">
        <v>104</v>
      </c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1"/>
    </row>
    <row r="50" spans="1:57" ht="117" customHeight="1" thickBot="1">
      <c r="A50" s="104"/>
      <c r="B50" s="44">
        <v>20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373" t="s">
        <v>112</v>
      </c>
      <c r="U50" s="374"/>
      <c r="V50" s="375"/>
      <c r="W50" s="257"/>
      <c r="X50" s="257"/>
      <c r="Y50" s="257"/>
      <c r="Z50" s="257"/>
      <c r="AA50" s="257"/>
      <c r="AB50" s="257"/>
      <c r="AC50" s="257"/>
      <c r="AD50" s="258"/>
      <c r="AE50" s="115"/>
      <c r="AF50" s="116"/>
      <c r="AG50" s="116"/>
      <c r="AH50" s="116"/>
      <c r="AI50" s="116"/>
      <c r="AJ50" s="116"/>
      <c r="AK50" s="117"/>
      <c r="AL50" s="116"/>
      <c r="AM50" s="116"/>
      <c r="AN50" s="118"/>
      <c r="AO50" s="119"/>
      <c r="AP50" s="115"/>
      <c r="AQ50" s="116"/>
      <c r="AR50" s="116"/>
      <c r="AS50" s="120"/>
      <c r="AT50" s="115"/>
      <c r="AU50" s="116"/>
      <c r="AV50" s="116"/>
      <c r="AW50" s="120"/>
      <c r="AX50" s="115"/>
      <c r="AY50" s="116"/>
      <c r="AZ50" s="116"/>
      <c r="BA50" s="199"/>
      <c r="BB50" s="158"/>
      <c r="BC50" s="200"/>
      <c r="BD50" s="200"/>
      <c r="BE50" s="201"/>
    </row>
    <row r="51" spans="1:57" ht="164.25" customHeight="1" thickBot="1">
      <c r="A51" s="104"/>
      <c r="B51" s="44">
        <v>20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62" t="s">
        <v>95</v>
      </c>
      <c r="U51" s="263"/>
      <c r="V51" s="202">
        <v>11</v>
      </c>
      <c r="W51" s="257" t="s">
        <v>61</v>
      </c>
      <c r="X51" s="257"/>
      <c r="Y51" s="257"/>
      <c r="Z51" s="257"/>
      <c r="AA51" s="257"/>
      <c r="AB51" s="257"/>
      <c r="AC51" s="257"/>
      <c r="AD51" s="258"/>
      <c r="AE51" s="115">
        <v>2</v>
      </c>
      <c r="AF51" s="116">
        <v>60</v>
      </c>
      <c r="AG51" s="116">
        <v>36</v>
      </c>
      <c r="AH51" s="116">
        <v>18</v>
      </c>
      <c r="AI51" s="116"/>
      <c r="AJ51" s="116">
        <v>18</v>
      </c>
      <c r="AK51" s="117"/>
      <c r="AL51" s="116"/>
      <c r="AM51" s="116"/>
      <c r="AN51" s="118"/>
      <c r="AO51" s="119">
        <v>24</v>
      </c>
      <c r="AP51" s="115"/>
      <c r="AQ51" s="116">
        <v>5</v>
      </c>
      <c r="AR51" s="116">
        <v>5</v>
      </c>
      <c r="AS51" s="120"/>
      <c r="AT51" s="115"/>
      <c r="AU51" s="116"/>
      <c r="AV51" s="116">
        <v>5</v>
      </c>
      <c r="AW51" s="120"/>
      <c r="AX51" s="115">
        <v>2</v>
      </c>
      <c r="AY51" s="116">
        <v>1</v>
      </c>
      <c r="AZ51" s="116">
        <v>1</v>
      </c>
      <c r="BA51" s="199"/>
      <c r="BB51" s="158"/>
      <c r="BC51" s="200"/>
      <c r="BD51" s="200"/>
      <c r="BE51" s="201"/>
    </row>
    <row r="52" spans="1:57" ht="49.5" customHeight="1" thickBot="1">
      <c r="A52" s="104"/>
      <c r="B52" s="1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59" t="s">
        <v>94</v>
      </c>
      <c r="U52" s="260"/>
      <c r="V52" s="261"/>
      <c r="W52" s="260"/>
      <c r="X52" s="260"/>
      <c r="Y52" s="260"/>
      <c r="Z52" s="260"/>
      <c r="AA52" s="260"/>
      <c r="AB52" s="260"/>
      <c r="AC52" s="260"/>
      <c r="AD52" s="113"/>
      <c r="AE52" s="73">
        <f aca="true" t="shared" si="3" ref="AE52:AJ52">AE51</f>
        <v>2</v>
      </c>
      <c r="AF52" s="73">
        <f t="shared" si="3"/>
        <v>60</v>
      </c>
      <c r="AG52" s="73">
        <f t="shared" si="3"/>
        <v>36</v>
      </c>
      <c r="AH52" s="73">
        <f t="shared" si="3"/>
        <v>18</v>
      </c>
      <c r="AI52" s="73"/>
      <c r="AJ52" s="73">
        <f t="shared" si="3"/>
        <v>18</v>
      </c>
      <c r="AK52" s="73"/>
      <c r="AL52" s="73"/>
      <c r="AM52" s="73"/>
      <c r="AN52" s="73"/>
      <c r="AO52" s="73">
        <f>AO51</f>
        <v>24</v>
      </c>
      <c r="AP52" s="74"/>
      <c r="AQ52" s="75">
        <v>1</v>
      </c>
      <c r="AR52" s="75">
        <v>1</v>
      </c>
      <c r="AS52" s="76"/>
      <c r="AT52" s="74"/>
      <c r="AU52" s="75"/>
      <c r="AV52" s="75">
        <v>1</v>
      </c>
      <c r="AW52" s="77"/>
      <c r="AX52" s="81">
        <f>AX51</f>
        <v>2</v>
      </c>
      <c r="AY52" s="81">
        <f>AY51</f>
        <v>1</v>
      </c>
      <c r="AZ52" s="81">
        <f>AZ51</f>
        <v>1</v>
      </c>
      <c r="BA52" s="203"/>
      <c r="BB52" s="204"/>
      <c r="BC52" s="205"/>
      <c r="BD52" s="205"/>
      <c r="BE52" s="206"/>
    </row>
    <row r="53" spans="1:57" ht="49.5" customHeight="1" thickBot="1">
      <c r="A53" s="104"/>
      <c r="B53" s="264" t="s">
        <v>105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5"/>
      <c r="AE53" s="121">
        <f>AE52+AE48</f>
        <v>25</v>
      </c>
      <c r="AF53" s="122">
        <f>AF52+AF48</f>
        <v>750</v>
      </c>
      <c r="AG53" s="122">
        <f>AG52+AG48</f>
        <v>369</v>
      </c>
      <c r="AH53" s="122">
        <f>AH52+AH48</f>
        <v>189</v>
      </c>
      <c r="AI53" s="122"/>
      <c r="AJ53" s="122">
        <f>AJ52+AJ48</f>
        <v>54</v>
      </c>
      <c r="AK53" s="122"/>
      <c r="AL53" s="123">
        <f>AL48</f>
        <v>126</v>
      </c>
      <c r="AM53" s="123"/>
      <c r="AN53" s="124"/>
      <c r="AO53" s="125">
        <f>AO52+AO48</f>
        <v>381</v>
      </c>
      <c r="AP53" s="126">
        <f>AP48</f>
        <v>3</v>
      </c>
      <c r="AQ53" s="127">
        <f>AQ52+AQ48</f>
        <v>4</v>
      </c>
      <c r="AR53" s="127">
        <f>AR52+AR48</f>
        <v>6</v>
      </c>
      <c r="AS53" s="128"/>
      <c r="AT53" s="207">
        <f>AT48</f>
        <v>1</v>
      </c>
      <c r="AU53" s="127"/>
      <c r="AV53" s="127">
        <f>AV52+AV48</f>
        <v>2</v>
      </c>
      <c r="AW53" s="129">
        <f>AW48+AW52</f>
        <v>2</v>
      </c>
      <c r="AX53" s="208">
        <f>AX52+AX48</f>
        <v>11</v>
      </c>
      <c r="AY53" s="105">
        <f>AY52+AY48</f>
        <v>6</v>
      </c>
      <c r="AZ53" s="105">
        <f>AZ48+AZ52</f>
        <v>2.5</v>
      </c>
      <c r="BA53" s="114">
        <f>BA48</f>
        <v>2.5</v>
      </c>
      <c r="BB53" s="130">
        <f>BB48</f>
        <v>9.5</v>
      </c>
      <c r="BC53" s="131">
        <f>BC48</f>
        <v>4.5</v>
      </c>
      <c r="BD53" s="209">
        <f>BD48</f>
        <v>0.5</v>
      </c>
      <c r="BE53" s="210">
        <f>BE48</f>
        <v>4.5</v>
      </c>
    </row>
    <row r="54" spans="1:57" ht="49.5" customHeight="1" thickBot="1">
      <c r="A54" s="104"/>
      <c r="B54" s="386" t="s">
        <v>55</v>
      </c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7"/>
      <c r="AE54" s="231">
        <f>AE53+AE39</f>
        <v>60.5</v>
      </c>
      <c r="AF54" s="81">
        <f aca="true" t="shared" si="4" ref="AF54:AL54">AF53+AF39</f>
        <v>1815</v>
      </c>
      <c r="AG54" s="81">
        <f t="shared" si="4"/>
        <v>927</v>
      </c>
      <c r="AH54" s="81">
        <f t="shared" si="4"/>
        <v>423</v>
      </c>
      <c r="AI54" s="81"/>
      <c r="AJ54" s="81">
        <f t="shared" si="4"/>
        <v>198</v>
      </c>
      <c r="AK54" s="81"/>
      <c r="AL54" s="81">
        <f t="shared" si="4"/>
        <v>306</v>
      </c>
      <c r="AM54" s="81"/>
      <c r="AN54" s="81"/>
      <c r="AO54" s="132">
        <f>AO53+AO39</f>
        <v>888</v>
      </c>
      <c r="AP54" s="74">
        <f>AP53+AP39</f>
        <v>6</v>
      </c>
      <c r="AQ54" s="75">
        <f>AQ53+AQ39</f>
        <v>10</v>
      </c>
      <c r="AR54" s="75">
        <f>AR53+AR39</f>
        <v>12</v>
      </c>
      <c r="AS54" s="76">
        <f>AS39</f>
        <v>1</v>
      </c>
      <c r="AT54" s="211">
        <f>AT53</f>
        <v>1</v>
      </c>
      <c r="AU54" s="75">
        <f>AU39</f>
        <v>2</v>
      </c>
      <c r="AV54" s="75">
        <f>AV53</f>
        <v>2</v>
      </c>
      <c r="AW54" s="77">
        <f aca="true" t="shared" si="5" ref="AW54:BE54">AW53+AW39</f>
        <v>3</v>
      </c>
      <c r="AX54" s="81">
        <f t="shared" si="5"/>
        <v>26</v>
      </c>
      <c r="AY54" s="75">
        <f t="shared" si="5"/>
        <v>11.5</v>
      </c>
      <c r="AZ54" s="75">
        <f t="shared" si="5"/>
        <v>6</v>
      </c>
      <c r="BA54" s="77">
        <f t="shared" si="5"/>
        <v>8.5</v>
      </c>
      <c r="BB54" s="230">
        <f t="shared" si="5"/>
        <v>25.5</v>
      </c>
      <c r="BC54" s="133">
        <f t="shared" si="5"/>
        <v>12</v>
      </c>
      <c r="BD54" s="213">
        <f t="shared" si="5"/>
        <v>5</v>
      </c>
      <c r="BE54" s="214">
        <f t="shared" si="5"/>
        <v>8.5</v>
      </c>
    </row>
    <row r="55" spans="2:57" ht="60" customHeight="1">
      <c r="B55" s="38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90"/>
      <c r="V55" s="390"/>
      <c r="W55" s="30"/>
      <c r="X55" s="30"/>
      <c r="Y55" s="134"/>
      <c r="Z55" s="134"/>
      <c r="AA55" s="135"/>
      <c r="AB55" s="310" t="s">
        <v>29</v>
      </c>
      <c r="AC55" s="311"/>
      <c r="AD55" s="391"/>
      <c r="AE55" s="272" t="s">
        <v>30</v>
      </c>
      <c r="AF55" s="273"/>
      <c r="AG55" s="273"/>
      <c r="AH55" s="273"/>
      <c r="AI55" s="273"/>
      <c r="AJ55" s="273"/>
      <c r="AK55" s="273"/>
      <c r="AL55" s="273"/>
      <c r="AM55" s="273"/>
      <c r="AN55" s="273"/>
      <c r="AO55" s="274"/>
      <c r="AP55" s="136">
        <v>6</v>
      </c>
      <c r="AQ55" s="137"/>
      <c r="AR55" s="137"/>
      <c r="AS55" s="138"/>
      <c r="AT55" s="136"/>
      <c r="AU55" s="137"/>
      <c r="AV55" s="137"/>
      <c r="AW55" s="138"/>
      <c r="AX55" s="136">
        <v>3</v>
      </c>
      <c r="AY55" s="137"/>
      <c r="AZ55" s="137"/>
      <c r="BA55" s="139"/>
      <c r="BB55" s="140">
        <v>3</v>
      </c>
      <c r="BC55" s="141"/>
      <c r="BD55" s="215"/>
      <c r="BE55" s="216"/>
    </row>
    <row r="56" spans="2:57" ht="60" customHeight="1">
      <c r="B56" s="38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82"/>
      <c r="V56" s="382"/>
      <c r="W56" s="30"/>
      <c r="X56" s="30"/>
      <c r="Y56" s="134"/>
      <c r="Z56" s="134"/>
      <c r="AA56" s="134"/>
      <c r="AB56" s="312"/>
      <c r="AC56" s="313"/>
      <c r="AD56" s="392"/>
      <c r="AE56" s="367" t="s">
        <v>31</v>
      </c>
      <c r="AF56" s="368"/>
      <c r="AG56" s="368"/>
      <c r="AH56" s="368"/>
      <c r="AI56" s="368"/>
      <c r="AJ56" s="368"/>
      <c r="AK56" s="368"/>
      <c r="AL56" s="368"/>
      <c r="AM56" s="368"/>
      <c r="AN56" s="368"/>
      <c r="AO56" s="369"/>
      <c r="AP56" s="142"/>
      <c r="AQ56" s="143">
        <v>10</v>
      </c>
      <c r="AR56" s="143"/>
      <c r="AS56" s="144"/>
      <c r="AT56" s="142"/>
      <c r="AU56" s="143"/>
      <c r="AV56" s="143"/>
      <c r="AW56" s="144"/>
      <c r="AX56" s="142">
        <v>4</v>
      </c>
      <c r="AY56" s="143"/>
      <c r="AZ56" s="143"/>
      <c r="BA56" s="145"/>
      <c r="BB56" s="146">
        <v>6</v>
      </c>
      <c r="BC56" s="147"/>
      <c r="BD56" s="217"/>
      <c r="BE56" s="218"/>
    </row>
    <row r="57" spans="2:57" ht="60" customHeight="1">
      <c r="B57" s="38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382"/>
      <c r="V57" s="382"/>
      <c r="W57" s="30"/>
      <c r="X57" s="30"/>
      <c r="Y57" s="134"/>
      <c r="Z57" s="134"/>
      <c r="AA57" s="134"/>
      <c r="AB57" s="312"/>
      <c r="AC57" s="313"/>
      <c r="AD57" s="392"/>
      <c r="AE57" s="367" t="s">
        <v>32</v>
      </c>
      <c r="AF57" s="368"/>
      <c r="AG57" s="368"/>
      <c r="AH57" s="368"/>
      <c r="AI57" s="368"/>
      <c r="AJ57" s="368"/>
      <c r="AK57" s="368"/>
      <c r="AL57" s="368"/>
      <c r="AM57" s="368"/>
      <c r="AN57" s="368"/>
      <c r="AO57" s="369"/>
      <c r="AP57" s="142"/>
      <c r="AQ57" s="143"/>
      <c r="AR57" s="143">
        <v>12</v>
      </c>
      <c r="AS57" s="144"/>
      <c r="AT57" s="142"/>
      <c r="AU57" s="143"/>
      <c r="AV57" s="143"/>
      <c r="AW57" s="144"/>
      <c r="AX57" s="142">
        <v>6</v>
      </c>
      <c r="AY57" s="143"/>
      <c r="AZ57" s="143"/>
      <c r="BA57" s="145"/>
      <c r="BB57" s="146">
        <v>6</v>
      </c>
      <c r="BC57" s="147"/>
      <c r="BD57" s="217"/>
      <c r="BE57" s="218"/>
    </row>
    <row r="58" spans="2:57" ht="60" customHeight="1">
      <c r="B58" s="38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11" t="s">
        <v>33</v>
      </c>
      <c r="U58" s="383"/>
      <c r="V58" s="383"/>
      <c r="W58" s="30"/>
      <c r="X58" s="30"/>
      <c r="Y58" s="134"/>
      <c r="Z58" s="134"/>
      <c r="AA58" s="134"/>
      <c r="AB58" s="312"/>
      <c r="AC58" s="313"/>
      <c r="AD58" s="392"/>
      <c r="AE58" s="367" t="s">
        <v>34</v>
      </c>
      <c r="AF58" s="368"/>
      <c r="AG58" s="368"/>
      <c r="AH58" s="368"/>
      <c r="AI58" s="368"/>
      <c r="AJ58" s="368"/>
      <c r="AK58" s="368"/>
      <c r="AL58" s="368"/>
      <c r="AM58" s="368"/>
      <c r="AN58" s="368"/>
      <c r="AO58" s="369"/>
      <c r="AP58" s="142"/>
      <c r="AQ58" s="143"/>
      <c r="AR58" s="143"/>
      <c r="AS58" s="144">
        <v>1</v>
      </c>
      <c r="AT58" s="142"/>
      <c r="AU58" s="143"/>
      <c r="AV58" s="143"/>
      <c r="AW58" s="144"/>
      <c r="AX58" s="142">
        <v>1</v>
      </c>
      <c r="AY58" s="143"/>
      <c r="AZ58" s="143"/>
      <c r="BA58" s="145"/>
      <c r="BB58" s="146"/>
      <c r="BC58" s="147"/>
      <c r="BD58" s="217"/>
      <c r="BE58" s="218"/>
    </row>
    <row r="59" spans="2:57" ht="60" customHeight="1">
      <c r="B59" s="38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81" t="s">
        <v>113</v>
      </c>
      <c r="U59" s="381"/>
      <c r="V59" s="15"/>
      <c r="W59" s="30"/>
      <c r="X59" s="30"/>
      <c r="Y59" s="3"/>
      <c r="Z59" s="3"/>
      <c r="AA59" s="3"/>
      <c r="AB59" s="312"/>
      <c r="AC59" s="313"/>
      <c r="AD59" s="392"/>
      <c r="AE59" s="367" t="s">
        <v>35</v>
      </c>
      <c r="AF59" s="368"/>
      <c r="AG59" s="368"/>
      <c r="AH59" s="368"/>
      <c r="AI59" s="368"/>
      <c r="AJ59" s="368"/>
      <c r="AK59" s="368"/>
      <c r="AL59" s="368"/>
      <c r="AM59" s="368"/>
      <c r="AN59" s="368"/>
      <c r="AO59" s="369"/>
      <c r="AP59" s="142"/>
      <c r="AQ59" s="143"/>
      <c r="AR59" s="143"/>
      <c r="AS59" s="144"/>
      <c r="AT59" s="142">
        <v>1</v>
      </c>
      <c r="AU59" s="143"/>
      <c r="AV59" s="143"/>
      <c r="AW59" s="144"/>
      <c r="AX59" s="142"/>
      <c r="AY59" s="143"/>
      <c r="AZ59" s="143"/>
      <c r="BA59" s="145"/>
      <c r="BB59" s="146">
        <v>1</v>
      </c>
      <c r="BC59" s="147"/>
      <c r="BD59" s="217"/>
      <c r="BE59" s="218"/>
    </row>
    <row r="60" spans="2:57" ht="60" customHeight="1">
      <c r="B60" s="38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35" t="s">
        <v>114</v>
      </c>
      <c r="U60" s="235"/>
      <c r="V60" s="15"/>
      <c r="W60" s="30"/>
      <c r="X60" s="30"/>
      <c r="Y60" s="134"/>
      <c r="Z60" s="134"/>
      <c r="AA60" s="134"/>
      <c r="AB60" s="312"/>
      <c r="AC60" s="313"/>
      <c r="AD60" s="392"/>
      <c r="AE60" s="367" t="s">
        <v>22</v>
      </c>
      <c r="AF60" s="368"/>
      <c r="AG60" s="368"/>
      <c r="AH60" s="368"/>
      <c r="AI60" s="368"/>
      <c r="AJ60" s="368"/>
      <c r="AK60" s="368"/>
      <c r="AL60" s="368"/>
      <c r="AM60" s="368"/>
      <c r="AN60" s="368"/>
      <c r="AO60" s="369"/>
      <c r="AP60" s="142"/>
      <c r="AQ60" s="143"/>
      <c r="AR60" s="143"/>
      <c r="AS60" s="144"/>
      <c r="AT60" s="142"/>
      <c r="AU60" s="143">
        <v>2</v>
      </c>
      <c r="AV60" s="143"/>
      <c r="AW60" s="144"/>
      <c r="AX60" s="142">
        <v>1</v>
      </c>
      <c r="AY60" s="143"/>
      <c r="AZ60" s="143"/>
      <c r="BA60" s="145"/>
      <c r="BB60" s="146">
        <v>1</v>
      </c>
      <c r="BC60" s="147"/>
      <c r="BD60" s="217"/>
      <c r="BE60" s="218"/>
    </row>
    <row r="61" spans="2:57" ht="60" customHeight="1">
      <c r="B61" s="38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35" t="s">
        <v>115</v>
      </c>
      <c r="U61" s="235"/>
      <c r="V61" s="235"/>
      <c r="W61" s="235"/>
      <c r="X61" s="235"/>
      <c r="Y61" s="134"/>
      <c r="Z61" s="134"/>
      <c r="AA61" s="134"/>
      <c r="AB61" s="312"/>
      <c r="AC61" s="313"/>
      <c r="AD61" s="392"/>
      <c r="AE61" s="367" t="s">
        <v>23</v>
      </c>
      <c r="AF61" s="368"/>
      <c r="AG61" s="368"/>
      <c r="AH61" s="368"/>
      <c r="AI61" s="368"/>
      <c r="AJ61" s="368"/>
      <c r="AK61" s="368"/>
      <c r="AL61" s="368"/>
      <c r="AM61" s="368"/>
      <c r="AN61" s="368"/>
      <c r="AO61" s="369"/>
      <c r="AP61" s="142"/>
      <c r="AQ61" s="143"/>
      <c r="AR61" s="143"/>
      <c r="AS61" s="144"/>
      <c r="AT61" s="142"/>
      <c r="AU61" s="143"/>
      <c r="AV61" s="143">
        <v>2</v>
      </c>
      <c r="AW61" s="144"/>
      <c r="AX61" s="142">
        <v>1</v>
      </c>
      <c r="AY61" s="143"/>
      <c r="AZ61" s="143"/>
      <c r="BA61" s="145"/>
      <c r="BB61" s="146">
        <v>1</v>
      </c>
      <c r="BC61" s="147"/>
      <c r="BD61" s="217"/>
      <c r="BE61" s="218"/>
    </row>
    <row r="62" spans="2:57" ht="60" customHeight="1" thickBot="1">
      <c r="B62" s="38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36" t="s">
        <v>116</v>
      </c>
      <c r="U62" s="236"/>
      <c r="V62" s="236"/>
      <c r="W62" s="236"/>
      <c r="X62" s="236"/>
      <c r="Y62" s="134"/>
      <c r="Z62" s="134"/>
      <c r="AA62" s="134"/>
      <c r="AB62" s="393"/>
      <c r="AC62" s="394"/>
      <c r="AD62" s="395"/>
      <c r="AE62" s="269" t="s">
        <v>36</v>
      </c>
      <c r="AF62" s="270"/>
      <c r="AG62" s="270"/>
      <c r="AH62" s="270"/>
      <c r="AI62" s="270"/>
      <c r="AJ62" s="270"/>
      <c r="AK62" s="270"/>
      <c r="AL62" s="270"/>
      <c r="AM62" s="270"/>
      <c r="AN62" s="270"/>
      <c r="AO62" s="271"/>
      <c r="AP62" s="148"/>
      <c r="AQ62" s="149"/>
      <c r="AR62" s="149"/>
      <c r="AS62" s="150"/>
      <c r="AT62" s="148"/>
      <c r="AU62" s="149"/>
      <c r="AV62" s="149"/>
      <c r="AW62" s="150">
        <v>3</v>
      </c>
      <c r="AX62" s="148">
        <v>2</v>
      </c>
      <c r="AY62" s="149"/>
      <c r="AZ62" s="149"/>
      <c r="BA62" s="151"/>
      <c r="BB62" s="152">
        <v>1</v>
      </c>
      <c r="BC62" s="153"/>
      <c r="BD62" s="219"/>
      <c r="BE62" s="220"/>
    </row>
    <row r="63" spans="21:23" ht="72" customHeight="1" thickBot="1">
      <c r="U63" s="2"/>
      <c r="V63" s="2"/>
      <c r="W63" s="22"/>
    </row>
    <row r="64" spans="2:57" ht="69.75" customHeight="1" thickBot="1">
      <c r="B64" s="212">
        <v>1</v>
      </c>
      <c r="C64" s="252" t="s">
        <v>38</v>
      </c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59"/>
      <c r="T64" s="376" t="s">
        <v>38</v>
      </c>
      <c r="U64" s="376"/>
      <c r="V64" s="376"/>
      <c r="W64" s="376"/>
      <c r="X64" s="376"/>
      <c r="Y64" s="376"/>
      <c r="Z64" s="376"/>
      <c r="AA64" s="82"/>
      <c r="AB64" s="377">
        <v>22.5</v>
      </c>
      <c r="AC64" s="378"/>
      <c r="AD64" s="379"/>
      <c r="AE64" s="254">
        <f>AB64*30</f>
        <v>675</v>
      </c>
      <c r="AF64" s="255"/>
      <c r="AG64" s="266" t="s">
        <v>106</v>
      </c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8"/>
    </row>
    <row r="65" spans="2:57" ht="142.5" customHeight="1">
      <c r="B65" s="8"/>
      <c r="C65" s="15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8"/>
      <c r="T65" s="8"/>
      <c r="U65" s="8"/>
      <c r="V65" s="8"/>
      <c r="W65" s="8"/>
      <c r="X65" s="8"/>
      <c r="Y65" s="8"/>
      <c r="Z65" s="8"/>
      <c r="AA65" s="8"/>
      <c r="AB65" s="8"/>
      <c r="AC65" s="15"/>
      <c r="AD65" s="15"/>
      <c r="AE65" s="15"/>
      <c r="AF65" s="15"/>
      <c r="AG65" s="222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2:56" ht="33.75" customHeight="1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160"/>
    </row>
    <row r="67" spans="21:55" ht="159.75" customHeight="1">
      <c r="U67" s="102"/>
      <c r="V67" s="161"/>
      <c r="W67" s="161"/>
      <c r="X67" s="161"/>
      <c r="Y67" s="162"/>
      <c r="Z67" s="162"/>
      <c r="AA67" s="162"/>
      <c r="AB67" s="162"/>
      <c r="AC67" s="162"/>
      <c r="AD67" s="162"/>
      <c r="AE67" s="162"/>
      <c r="AF67" s="256" t="s">
        <v>109</v>
      </c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</row>
    <row r="68" spans="21:53" ht="74.25" customHeight="1">
      <c r="U68" s="102"/>
      <c r="V68" s="163" t="s">
        <v>37</v>
      </c>
      <c r="W68" s="164"/>
      <c r="X68" s="165"/>
      <c r="Y68" s="166"/>
      <c r="Z68" s="166"/>
      <c r="AA68" s="411" t="s">
        <v>117</v>
      </c>
      <c r="AB68" s="411"/>
      <c r="AC68" s="411"/>
      <c r="AD68" s="411"/>
      <c r="AE68" s="411"/>
      <c r="AF68" s="167"/>
      <c r="AG68" s="2"/>
      <c r="AH68" s="156"/>
      <c r="AI68" s="156"/>
      <c r="AJ68" s="380" t="s">
        <v>107</v>
      </c>
      <c r="AK68" s="380"/>
      <c r="AL68" s="380"/>
      <c r="AM68" s="380"/>
      <c r="AN68" s="380"/>
      <c r="AO68" s="380"/>
      <c r="AP68" s="380"/>
      <c r="AQ68" s="380"/>
      <c r="AR68" s="165"/>
      <c r="AS68" s="165"/>
      <c r="AT68" s="166"/>
      <c r="AU68" s="411" t="s">
        <v>118</v>
      </c>
      <c r="AV68" s="411"/>
      <c r="AW68" s="411"/>
      <c r="AX68" s="411"/>
      <c r="AY68" s="411"/>
      <c r="AZ68" s="411"/>
      <c r="BA68" s="411"/>
    </row>
    <row r="69" spans="2:52" s="168" customFormat="1" ht="39.75" customHeight="1"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E69" s="169"/>
      <c r="AF69" s="169"/>
      <c r="AH69" s="170"/>
      <c r="AI69" s="170"/>
      <c r="AJ69" s="170"/>
      <c r="AK69" s="170"/>
      <c r="AL69" s="170"/>
      <c r="AM69" s="170"/>
      <c r="AN69" s="170"/>
      <c r="AO69" s="169"/>
      <c r="AP69" s="171"/>
      <c r="AQ69" s="169"/>
      <c r="AS69" s="172"/>
      <c r="AU69" s="173"/>
      <c r="AW69" s="169"/>
      <c r="AX69" s="169"/>
      <c r="AY69" s="169"/>
      <c r="AZ69" s="169"/>
    </row>
    <row r="70" spans="21:53" ht="14.25" customHeight="1">
      <c r="U70" s="2"/>
      <c r="V70" s="157"/>
      <c r="W70" s="157"/>
      <c r="X70" s="157"/>
      <c r="Y70" s="174"/>
      <c r="Z70" s="174"/>
      <c r="AA70" s="174"/>
      <c r="AB70" s="174"/>
      <c r="AC70" s="174"/>
      <c r="AD70" s="174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157"/>
      <c r="AT70" s="157"/>
      <c r="AU70" s="157"/>
      <c r="AV70" s="157"/>
      <c r="AW70" s="157"/>
      <c r="AX70" s="157"/>
      <c r="AY70" s="157"/>
      <c r="AZ70" s="157"/>
      <c r="BA70" s="157"/>
    </row>
    <row r="71" spans="2:53" ht="60" customHeight="1">
      <c r="B71" s="371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174"/>
      <c r="AE71" s="162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157"/>
      <c r="AT71" s="157"/>
      <c r="AU71" s="157"/>
      <c r="AV71" s="157"/>
      <c r="AW71" s="157"/>
      <c r="AX71" s="157"/>
      <c r="AY71" s="157"/>
      <c r="AZ71" s="157"/>
      <c r="BA71" s="157"/>
    </row>
    <row r="72" spans="21:29" ht="90" customHeight="1">
      <c r="U72" s="2"/>
      <c r="V72" s="2"/>
      <c r="W72" s="2"/>
      <c r="X72" s="2"/>
      <c r="Y72" s="2"/>
      <c r="Z72" s="2"/>
      <c r="AA72" s="2"/>
      <c r="AB72" s="2"/>
      <c r="AC72" s="2"/>
    </row>
    <row r="75" spans="42:52" ht="81.75" customHeight="1"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</sheetData>
  <sheetProtection/>
  <mergeCells count="146">
    <mergeCell ref="AZ8:BE8"/>
    <mergeCell ref="AZ7:BE7"/>
    <mergeCell ref="AU5:AY5"/>
    <mergeCell ref="W9:AB9"/>
    <mergeCell ref="AA68:AE68"/>
    <mergeCell ref="AU68:BA68"/>
    <mergeCell ref="AE7:AS7"/>
    <mergeCell ref="W8:AB8"/>
    <mergeCell ref="AE9:AQ9"/>
    <mergeCell ref="W22:AC22"/>
    <mergeCell ref="T22:V22"/>
    <mergeCell ref="T23:V23"/>
    <mergeCell ref="T25:V25"/>
    <mergeCell ref="T27:V27"/>
    <mergeCell ref="T43:V43"/>
    <mergeCell ref="T44:V44"/>
    <mergeCell ref="T31:U31"/>
    <mergeCell ref="T30:V30"/>
    <mergeCell ref="T36:V36"/>
    <mergeCell ref="B38:AD38"/>
    <mergeCell ref="W23:AC23"/>
    <mergeCell ref="T24:V24"/>
    <mergeCell ref="B19:BE19"/>
    <mergeCell ref="W7:AB7"/>
    <mergeCell ref="B69:AC69"/>
    <mergeCell ref="B28:AD28"/>
    <mergeCell ref="B29:BE29"/>
    <mergeCell ref="AE59:AO59"/>
    <mergeCell ref="T60:U60"/>
    <mergeCell ref="AE60:AO60"/>
    <mergeCell ref="U56:V56"/>
    <mergeCell ref="AE56:AO56"/>
    <mergeCell ref="B39:AD39"/>
    <mergeCell ref="B54:AD54"/>
    <mergeCell ref="B55:B62"/>
    <mergeCell ref="U55:V55"/>
    <mergeCell ref="AB55:AD62"/>
    <mergeCell ref="AE58:AO58"/>
    <mergeCell ref="AE61:AO61"/>
    <mergeCell ref="B40:BE40"/>
    <mergeCell ref="B71:AC71"/>
    <mergeCell ref="W50:AD50"/>
    <mergeCell ref="T50:V50"/>
    <mergeCell ref="T64:Z64"/>
    <mergeCell ref="AB64:AD64"/>
    <mergeCell ref="AJ68:AQ68"/>
    <mergeCell ref="T59:U59"/>
    <mergeCell ref="U57:V57"/>
    <mergeCell ref="AE57:AO57"/>
    <mergeCell ref="U58:V58"/>
    <mergeCell ref="B41:BE41"/>
    <mergeCell ref="W37:AC37"/>
    <mergeCell ref="W25:AC25"/>
    <mergeCell ref="T26:V26"/>
    <mergeCell ref="W26:AC26"/>
    <mergeCell ref="W31:AD31"/>
    <mergeCell ref="W35:AC35"/>
    <mergeCell ref="W34:AC34"/>
    <mergeCell ref="T37:U37"/>
    <mergeCell ref="AH14:AN14"/>
    <mergeCell ref="AV14:AV17"/>
    <mergeCell ref="AO11:AO17"/>
    <mergeCell ref="AP11:AW13"/>
    <mergeCell ref="AR14:AR17"/>
    <mergeCell ref="AX13:BE13"/>
    <mergeCell ref="AX14:BA14"/>
    <mergeCell ref="BK15:BK17"/>
    <mergeCell ref="AX16:AX17"/>
    <mergeCell ref="AY16:BA16"/>
    <mergeCell ref="BB16:BB17"/>
    <mergeCell ref="BC16:BE16"/>
    <mergeCell ref="T18:V18"/>
    <mergeCell ref="W18:AD18"/>
    <mergeCell ref="AW14:AW17"/>
    <mergeCell ref="AT14:AT17"/>
    <mergeCell ref="AH15:AI16"/>
    <mergeCell ref="B1:BA1"/>
    <mergeCell ref="B2:BA2"/>
    <mergeCell ref="B3:BA3"/>
    <mergeCell ref="T4:U4"/>
    <mergeCell ref="X4:AO4"/>
    <mergeCell ref="BB14:BE14"/>
    <mergeCell ref="AS14:AS17"/>
    <mergeCell ref="AP14:AP17"/>
    <mergeCell ref="AX15:BA15"/>
    <mergeCell ref="BB15:BE15"/>
    <mergeCell ref="B5:V5"/>
    <mergeCell ref="X5:AQ5"/>
    <mergeCell ref="B11:B17"/>
    <mergeCell ref="BI19:BI21"/>
    <mergeCell ref="B20:BE20"/>
    <mergeCell ref="T21:V21"/>
    <mergeCell ref="W21:AD21"/>
    <mergeCell ref="AU14:AU17"/>
    <mergeCell ref="AJ15:AK16"/>
    <mergeCell ref="AL15:AM16"/>
    <mergeCell ref="W24:AC24"/>
    <mergeCell ref="W6:AB6"/>
    <mergeCell ref="AD6:AS6"/>
    <mergeCell ref="T8:V8"/>
    <mergeCell ref="AD8:AS8"/>
    <mergeCell ref="AN15:AN17"/>
    <mergeCell ref="AE11:AF13"/>
    <mergeCell ref="AG11:AN13"/>
    <mergeCell ref="AE14:AE17"/>
    <mergeCell ref="AQ14:AQ17"/>
    <mergeCell ref="AZ6:BC6"/>
    <mergeCell ref="W27:AC27"/>
    <mergeCell ref="W32:AC32"/>
    <mergeCell ref="W33:AC33"/>
    <mergeCell ref="T11:V17"/>
    <mergeCell ref="W11:AD17"/>
    <mergeCell ref="AF14:AF17"/>
    <mergeCell ref="AG14:AG17"/>
    <mergeCell ref="AX11:BE11"/>
    <mergeCell ref="AX12:BE12"/>
    <mergeCell ref="T45:V45"/>
    <mergeCell ref="A7:V7"/>
    <mergeCell ref="T42:V42"/>
    <mergeCell ref="W42:AD42"/>
    <mergeCell ref="T32:U32"/>
    <mergeCell ref="T33:U33"/>
    <mergeCell ref="T34:U34"/>
    <mergeCell ref="T35:U35"/>
    <mergeCell ref="W43:AC43"/>
    <mergeCell ref="W44:AC44"/>
    <mergeCell ref="C64:R64"/>
    <mergeCell ref="AE64:AF64"/>
    <mergeCell ref="AF67:BC67"/>
    <mergeCell ref="W51:AD51"/>
    <mergeCell ref="T52:AC52"/>
    <mergeCell ref="T51:U51"/>
    <mergeCell ref="B53:AD53"/>
    <mergeCell ref="AG64:BE64"/>
    <mergeCell ref="AE62:AO62"/>
    <mergeCell ref="AE55:AO55"/>
    <mergeCell ref="AZ5:BD5"/>
    <mergeCell ref="T61:X61"/>
    <mergeCell ref="T62:X62"/>
    <mergeCell ref="B48:AD48"/>
    <mergeCell ref="T49:BE49"/>
    <mergeCell ref="W45:AC45"/>
    <mergeCell ref="T46:V46"/>
    <mergeCell ref="W46:AC46"/>
    <mergeCell ref="T47:V47"/>
    <mergeCell ref="W47:AC47"/>
  </mergeCells>
  <printOptions/>
  <pageMargins left="0.5905511811023623" right="0.1968503937007874" top="0.3937007874015748" bottom="0" header="0" footer="0"/>
  <pageSetup fitToHeight="2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2020-06-16T10:01:52Z</cp:lastPrinted>
  <dcterms:created xsi:type="dcterms:W3CDTF">2014-01-13T08:19:54Z</dcterms:created>
  <dcterms:modified xsi:type="dcterms:W3CDTF">2021-06-23T19:04:49Z</dcterms:modified>
  <cp:category/>
  <cp:version/>
  <cp:contentType/>
  <cp:contentStatus/>
</cp:coreProperties>
</file>