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12" windowWidth="21540" windowHeight="10332"/>
  </bookViews>
  <sheets>
    <sheet name="БАК_101_4 курс" sheetId="9" r:id="rId1"/>
  </sheets>
  <definedNames>
    <definedName name="_xlnm.Print_Area" localSheetId="0">'БАК_101_4 курс'!$A$1:$BE$87</definedName>
  </definedNames>
  <calcPr calcId="162913"/>
</workbook>
</file>

<file path=xl/calcChain.xml><?xml version="1.0" encoding="utf-8"?>
<calcChain xmlns="http://schemas.openxmlformats.org/spreadsheetml/2006/main">
  <c r="BE49" i="9"/>
  <c r="BD49"/>
  <c r="BC49"/>
  <c r="BB49"/>
  <c r="BA49"/>
  <c r="AZ49"/>
  <c r="AY49"/>
  <c r="AW50"/>
  <c r="AV50"/>
  <c r="AU50"/>
  <c r="AT50"/>
  <c r="AS50"/>
  <c r="AR50"/>
  <c r="AQ50"/>
  <c r="AP50"/>
  <c r="AM49"/>
  <c r="AL49"/>
  <c r="AK49"/>
  <c r="AJ49"/>
  <c r="AI49"/>
  <c r="AH49"/>
  <c r="AE49"/>
  <c r="AX46" l="1"/>
  <c r="AX49" s="1"/>
  <c r="AG46"/>
  <c r="AF46"/>
  <c r="BE41"/>
  <c r="BE50" s="1"/>
  <c r="BD41"/>
  <c r="BD50" s="1"/>
  <c r="BC41"/>
  <c r="BC50" s="1"/>
  <c r="BA41"/>
  <c r="BA50" s="1"/>
  <c r="AZ41"/>
  <c r="AZ50" s="1"/>
  <c r="AY41"/>
  <c r="AY50" s="1"/>
  <c r="AM41"/>
  <c r="AM50" s="1"/>
  <c r="AL41"/>
  <c r="AL50" s="1"/>
  <c r="AK41"/>
  <c r="AK50" s="1"/>
  <c r="AJ41"/>
  <c r="AJ50" s="1"/>
  <c r="AI41"/>
  <c r="AI50" s="1"/>
  <c r="AH41"/>
  <c r="AH50" s="1"/>
  <c r="AE41"/>
  <c r="AE50" s="1"/>
  <c r="AN46" l="1"/>
  <c r="AN49" s="1"/>
  <c r="AG49"/>
  <c r="AO46"/>
  <c r="AO49" s="1"/>
  <c r="AF40"/>
  <c r="AO40" s="1"/>
  <c r="AX39"/>
  <c r="AX41" s="1"/>
  <c r="AX50" s="1"/>
  <c r="AG39"/>
  <c r="AF39"/>
  <c r="BB37"/>
  <c r="AG37"/>
  <c r="AF37"/>
  <c r="BB36"/>
  <c r="AG36"/>
  <c r="AF36"/>
  <c r="AW33"/>
  <c r="AW51" s="1"/>
  <c r="AW59" s="1"/>
  <c r="AV33"/>
  <c r="AV51" s="1"/>
  <c r="AV58" s="1"/>
  <c r="AU33"/>
  <c r="AU51" s="1"/>
  <c r="AU57" s="1"/>
  <c r="AT33"/>
  <c r="AT51" s="1"/>
  <c r="AT56" s="1"/>
  <c r="AS33"/>
  <c r="AS51" s="1"/>
  <c r="AS55" s="1"/>
  <c r="AR33"/>
  <c r="AR51" s="1"/>
  <c r="AR54" s="1"/>
  <c r="AQ33"/>
  <c r="AQ51" s="1"/>
  <c r="AQ53" s="1"/>
  <c r="AP33"/>
  <c r="AP51" s="1"/>
  <c r="AP52" s="1"/>
  <c r="AX32"/>
  <c r="AG32"/>
  <c r="AF32"/>
  <c r="AO32" l="1"/>
  <c r="AO37"/>
  <c r="AO36"/>
  <c r="AN36"/>
  <c r="AN41" s="1"/>
  <c r="AN50" s="1"/>
  <c r="AG41"/>
  <c r="AG50" s="1"/>
  <c r="BB41"/>
  <c r="BB50" s="1"/>
  <c r="AO39"/>
  <c r="AX31"/>
  <c r="AG31"/>
  <c r="AF31"/>
  <c r="BE27"/>
  <c r="BE33" s="1"/>
  <c r="BE51" s="1"/>
  <c r="BD27"/>
  <c r="BD33" s="1"/>
  <c r="BD51" s="1"/>
  <c r="BC27"/>
  <c r="BC33" s="1"/>
  <c r="BC51" s="1"/>
  <c r="BA27"/>
  <c r="BA33" s="1"/>
  <c r="BA51" s="1"/>
  <c r="AZ27"/>
  <c r="AZ33" s="1"/>
  <c r="AZ51" s="1"/>
  <c r="AY27"/>
  <c r="AY33" s="1"/>
  <c r="AY51" s="1"/>
  <c r="AM27"/>
  <c r="AM33" s="1"/>
  <c r="AM51" s="1"/>
  <c r="AL27"/>
  <c r="AL33" s="1"/>
  <c r="AL51" s="1"/>
  <c r="AK27"/>
  <c r="AK33" s="1"/>
  <c r="AK51" s="1"/>
  <c r="AJ27"/>
  <c r="AJ33" s="1"/>
  <c r="AJ51" s="1"/>
  <c r="AI27"/>
  <c r="AI33" s="1"/>
  <c r="AI51" s="1"/>
  <c r="AH27"/>
  <c r="AH33" s="1"/>
  <c r="AH51" s="1"/>
  <c r="AE27"/>
  <c r="AE33" s="1"/>
  <c r="AE51" s="1"/>
  <c r="AX26"/>
  <c r="AG26"/>
  <c r="AN26" s="1"/>
  <c r="AF26"/>
  <c r="BB25"/>
  <c r="AG25"/>
  <c r="AN25" s="1"/>
  <c r="AF25"/>
  <c r="AX24"/>
  <c r="AG24"/>
  <c r="AN24" s="1"/>
  <c r="AF24"/>
  <c r="BB23"/>
  <c r="AG23"/>
  <c r="AF23"/>
  <c r="AX22"/>
  <c r="AG22"/>
  <c r="AF22"/>
  <c r="AX21"/>
  <c r="AG21"/>
  <c r="AF21"/>
  <c r="BB27" l="1"/>
  <c r="BB33" s="1"/>
  <c r="BB51" s="1"/>
  <c r="AF27"/>
  <c r="AF33" s="1"/>
  <c r="AX27"/>
  <c r="AX33" s="1"/>
  <c r="AX51" s="1"/>
  <c r="AO24"/>
  <c r="AG27"/>
  <c r="AG33" s="1"/>
  <c r="AG51" s="1"/>
  <c r="AO31"/>
  <c r="AO25"/>
  <c r="AO23"/>
  <c r="AO26"/>
  <c r="AN23"/>
  <c r="AN27" s="1"/>
  <c r="AN33" s="1"/>
  <c r="AN51" s="1"/>
  <c r="AO21"/>
  <c r="AO22"/>
  <c r="AO27" l="1"/>
  <c r="AO33" s="1"/>
  <c r="AF48" l="1"/>
  <c r="AF47"/>
  <c r="AF49" s="1"/>
  <c r="AF38"/>
  <c r="AF41" s="1"/>
  <c r="AF50" l="1"/>
  <c r="AF51" s="1"/>
  <c r="AO38"/>
  <c r="AO41" s="1"/>
  <c r="AO50" s="1"/>
  <c r="AO51" s="1"/>
</calcChain>
</file>

<file path=xl/sharedStrings.xml><?xml version="1.0" encoding="utf-8"?>
<sst xmlns="http://schemas.openxmlformats.org/spreadsheetml/2006/main" count="219" uniqueCount="153">
  <si>
    <t>РОБОЧИЙ   НАВЧАЛЬНИЙ   ПЛАН</t>
  </si>
  <si>
    <t>Факультет (інститут)</t>
  </si>
  <si>
    <t>-</t>
  </si>
  <si>
    <t>Форма навчання</t>
  </si>
  <si>
    <t>Термін навчання</t>
  </si>
  <si>
    <t>Кваліфікація</t>
  </si>
  <si>
    <t>Випускова кафедра</t>
  </si>
  <si>
    <t>№ п/п</t>
  </si>
  <si>
    <t>Назва кафедр</t>
  </si>
  <si>
    <t>Обсяг
дисципліни</t>
  </si>
  <si>
    <t>Аудиторні години</t>
  </si>
  <si>
    <t>Самостійна робота студентів</t>
  </si>
  <si>
    <t>Контрольні заходи
та їх розподіл за семестрами</t>
  </si>
  <si>
    <t>Кредитів</t>
  </si>
  <si>
    <t>Годин</t>
  </si>
  <si>
    <t>Всього</t>
  </si>
  <si>
    <t>в тому числі</t>
  </si>
  <si>
    <t>Екзамени</t>
  </si>
  <si>
    <t>Заліки</t>
  </si>
  <si>
    <t>Модульн.(темат.), контр.роботи</t>
  </si>
  <si>
    <t>Курсові проекти</t>
  </si>
  <si>
    <t>Курсові  роботи</t>
  </si>
  <si>
    <t>РГР,РР,ГР</t>
  </si>
  <si>
    <t>ДКР</t>
  </si>
  <si>
    <t>Реферати</t>
  </si>
  <si>
    <t>Лекції</t>
  </si>
  <si>
    <t>у тому числі</t>
  </si>
  <si>
    <t xml:space="preserve">Практичні </t>
  </si>
  <si>
    <t xml:space="preserve">Лабора-торні </t>
  </si>
  <si>
    <t>Кількість</t>
  </si>
  <si>
    <t>Екзаменів</t>
  </si>
  <si>
    <t>Заліків</t>
  </si>
  <si>
    <t>Модульн. (темат.), контр. робіт</t>
  </si>
  <si>
    <t>СКОРОЧЕННЯ:</t>
  </si>
  <si>
    <t>Курсових  проектів</t>
  </si>
  <si>
    <t>Курсових робіт</t>
  </si>
  <si>
    <t>Рефератів</t>
  </si>
  <si>
    <t>Завідувач кафедри</t>
  </si>
  <si>
    <t>/</t>
  </si>
  <si>
    <r>
      <t>РГР</t>
    </r>
    <r>
      <rPr>
        <sz val="20"/>
        <rFont val="Arial"/>
        <family val="2"/>
        <charset val="204"/>
      </rPr>
      <t xml:space="preserve"> - розрахунково-графічна робота;</t>
    </r>
  </si>
  <si>
    <r>
      <t>РР</t>
    </r>
    <r>
      <rPr>
        <sz val="20"/>
        <rFont val="Arial"/>
        <family val="2"/>
        <charset val="204"/>
      </rPr>
      <t xml:space="preserve"> - розрахункова робота;</t>
    </r>
  </si>
  <si>
    <r>
      <t>ГР</t>
    </r>
    <r>
      <rPr>
        <sz val="20"/>
        <rFont val="Arial"/>
        <family val="2"/>
        <charset val="204"/>
      </rPr>
      <t xml:space="preserve"> - графічна робота;</t>
    </r>
  </si>
  <si>
    <r>
      <t>ДКР</t>
    </r>
    <r>
      <rPr>
        <sz val="20"/>
        <rFont val="Arial"/>
        <family val="2"/>
        <charset val="204"/>
      </rPr>
      <t xml:space="preserve"> - домашня контрольна робота (виконується під час СРС)</t>
    </r>
  </si>
  <si>
    <t xml:space="preserve">          ЗАТВЕРДЖУЮ</t>
  </si>
  <si>
    <t>ПРИМІТКА: складається на кожний навчальний рік окремо відповідно до навчального плану.</t>
  </si>
  <si>
    <t>18 тижнів</t>
  </si>
  <si>
    <t>3 роки 10 міс.(4 н.р)</t>
  </si>
  <si>
    <t>Освітній  ступень</t>
  </si>
  <si>
    <t>Спеціальність  (код і назва)</t>
  </si>
  <si>
    <t>Індивідуальні заняття</t>
  </si>
  <si>
    <t>НАЦІОНАЛЬНИЙ ТЕХНІЧНИЙ УНІВЕРСИТЕТ УКРАЇНИ "КИЇВСЬКИЙ ПОЛІТЕХНІЧНИЙ ІНСТИТУТ імені ІГОРЯ СІКОРСЬКОГО"</t>
  </si>
  <si>
    <t>бакалавр</t>
  </si>
  <si>
    <t>Розподіл аудиторних годин на тиждень за
курсами і семестрами</t>
  </si>
  <si>
    <t xml:space="preserve">Лабораторні </t>
  </si>
  <si>
    <t xml:space="preserve">Лекції  </t>
  </si>
  <si>
    <t>за  НП</t>
  </si>
  <si>
    <t>з урахуван. Інд занять</t>
  </si>
  <si>
    <t>Практ.
(комп.практ)</t>
  </si>
  <si>
    <t>очна (денна)</t>
  </si>
  <si>
    <t>Освітні компоненти
(навчальні дисципліни, курсові проекти (роботи), практики, кваліфікаційна робота)</t>
  </si>
  <si>
    <t xml:space="preserve">   Проректор з навчальної роботи  КПІ  
           ім.  Ігоря Сікорського</t>
  </si>
  <si>
    <t xml:space="preserve">                  _________________Анатолій МЕЛЬНИЧЕНКО                                       </t>
  </si>
  <si>
    <t>101 Екологія</t>
  </si>
  <si>
    <t>Екології та технології рослинних полімерів</t>
  </si>
  <si>
    <t>інженерно-хімічний</t>
  </si>
  <si>
    <t>бакалавр з екології</t>
  </si>
  <si>
    <t>/ Микола ГОМЕЛЯ /</t>
  </si>
  <si>
    <t>Заст. декана ІХФ</t>
  </si>
  <si>
    <t>/ Дмитро СІДОРОВ</t>
  </si>
  <si>
    <t xml:space="preserve"> </t>
  </si>
  <si>
    <t>Англійської мови технічного спрямування № 2</t>
  </si>
  <si>
    <r>
      <t xml:space="preserve"> за  освітньо-професійною  програмою                                         </t>
    </r>
    <r>
      <rPr>
        <b/>
        <sz val="36"/>
        <rFont val="Arial"/>
        <family val="2"/>
        <charset val="204"/>
      </rPr>
      <t xml:space="preserve"> Екологічна безпека</t>
    </r>
  </si>
  <si>
    <t xml:space="preserve">Лаборатор
</t>
  </si>
  <si>
    <t>Разом за цикл:</t>
  </si>
  <si>
    <t>ВСЬОГО ЗА ЦИКЛ ЗАГАЛЬНОЇ ПІДГОТОВКИ</t>
  </si>
  <si>
    <t xml:space="preserve"> ІІ. ЦИКЛ ПРОФЕСІЙНОЇ ПІДГОТОВКИ</t>
  </si>
  <si>
    <t xml:space="preserve"> ІІ.1. Навчальні дисципліни професійної та практичної підготовки</t>
  </si>
  <si>
    <t>Фізичної хімії</t>
  </si>
  <si>
    <t>1.</t>
  </si>
  <si>
    <t>Військова підготовка</t>
  </si>
  <si>
    <t>У 5 - 8 семестрах за окремим планом військової підготовки.</t>
  </si>
  <si>
    <r>
      <t>*</t>
    </r>
    <r>
      <rPr>
        <b/>
        <sz val="24"/>
        <rFont val="Arial"/>
        <family val="2"/>
        <charset val="204"/>
      </rPr>
      <t xml:space="preserve"> Кількість студентів, які вибрали дисципліну</t>
    </r>
  </si>
  <si>
    <t>я</t>
  </si>
  <si>
    <t xml:space="preserve">на 2021/ 2022 навчальний рік   </t>
  </si>
  <si>
    <t>"_____"_______ 2021 р.</t>
  </si>
  <si>
    <t>К-ть здобувач, які вибрали
дисципліну</t>
  </si>
  <si>
    <t>Б</t>
  </si>
  <si>
    <t>К</t>
  </si>
  <si>
    <t>прийом 2018 року</t>
  </si>
  <si>
    <t>4 курс</t>
  </si>
  <si>
    <t>ЛЕ-81 (10+0)</t>
  </si>
  <si>
    <t>І. ЦИКЛ ЗАГАЛЬНОЇ ПІДГОТОВКИ</t>
  </si>
  <si>
    <t>І.2.Навчальні дисципліни базової   підготовки</t>
  </si>
  <si>
    <t>Економіка і організація виробництва</t>
  </si>
  <si>
    <t>Міжнародної економіки</t>
  </si>
  <si>
    <t>Охорона праці та цивільний захист</t>
  </si>
  <si>
    <t>Охорони праці, промислової та цивільної безпеки</t>
  </si>
  <si>
    <t>Моделювання та прогнозуваня стану довкілля</t>
  </si>
  <si>
    <t>Техноекологія-1. Хімічна та харчова промисловість</t>
  </si>
  <si>
    <t>Техноекологія-2. Теплоенергетика та металургія</t>
  </si>
  <si>
    <t>Екологічна безпека</t>
  </si>
  <si>
    <t xml:space="preserve">   І.4. Навчальні дисципліни соціально-гуманітарної підготовки (за вибором студентів)</t>
  </si>
  <si>
    <t>Поверхневі явища та дисперсні системи</t>
  </si>
  <si>
    <t>Проектування систем водокористування - 1. Проектування систем водокористування</t>
  </si>
  <si>
    <t>Проектування систем водокористування - 2. Курсова робота</t>
  </si>
  <si>
    <t>Проектування очисних споруд-1. Проектування очисних споруд</t>
  </si>
  <si>
    <t>Проектування очисних споруд - 2. Курсовий проект</t>
  </si>
  <si>
    <t>ІІ.2 Навчальні дисципліни професійної  та практичної  підготовки (за вибором студентів)</t>
  </si>
  <si>
    <t>Переддипломна практика</t>
  </si>
  <si>
    <t>Дипломне проектування</t>
  </si>
  <si>
    <t>Прилади та методи контролю</t>
  </si>
  <si>
    <t>Навчальна дисципліна</t>
  </si>
  <si>
    <t>Разом за цикл</t>
  </si>
  <si>
    <t>ВСЬОГО ЗА ЦИКЛ ПРОФЕСІЙНОЇ ПІДГОТОВКИ:</t>
  </si>
  <si>
    <t>ВСЬОГО ЗА ТЕРМІН  НАВЧАННЯ:</t>
  </si>
  <si>
    <t>ПРАКТИКИ</t>
  </si>
  <si>
    <t>АТЕСТАЦІЯ ВИПУСКНИКІВ</t>
  </si>
  <si>
    <t>№</t>
  </si>
  <si>
    <t>Вид практики</t>
  </si>
  <si>
    <t>Термін проведення</t>
  </si>
  <si>
    <t>Тривалість у тижнях</t>
  </si>
  <si>
    <t>Семестр</t>
  </si>
  <si>
    <t>Форма  атестації    випускників</t>
  </si>
  <si>
    <t>Захист дипломного проекту</t>
  </si>
  <si>
    <t xml:space="preserve">             РОЗПОДІЛ   ГОДИН ПО ПІДГОТОВЦІ ТА ЗАХИСТУ ДИПЛОМНОГО ПРОЕКТУ (РОБОТИ)                                                                                                        </t>
  </si>
  <si>
    <t>Вид  роботи</t>
  </si>
  <si>
    <t>Норма в годинах
на 1 студента</t>
  </si>
  <si>
    <t>Кафедра</t>
  </si>
  <si>
    <t>Кількість
студ.</t>
  </si>
  <si>
    <t>Всього
годин</t>
  </si>
  <si>
    <t>Керівництво</t>
  </si>
  <si>
    <t>20</t>
  </si>
  <si>
    <t>Консультування</t>
  </si>
  <si>
    <t>1</t>
  </si>
  <si>
    <t>Рецензування</t>
  </si>
  <si>
    <t>2</t>
  </si>
  <si>
    <t>Хімічного полімерного і силікатного машинобудування</t>
  </si>
  <si>
    <t>Машин і апаратів хімічних і нафтопереробних виробництв</t>
  </si>
  <si>
    <t>Технології неорганічних речовин та загальної хімічної технології</t>
  </si>
  <si>
    <t>ЕК (0,5Хd)</t>
  </si>
  <si>
    <t>0,5 х 4=2</t>
  </si>
  <si>
    <t>Всього  годин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</si>
  <si>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</t>
  </si>
  <si>
    <t>d - кількість членів ЕК з даної кафедри</t>
  </si>
  <si>
    <t>8</t>
  </si>
  <si>
    <t>Іноземна мова професійного спрямування - 2. Іноземна мова для професійно-орієнтованого спілкування. Ділове мовленя (англійська)</t>
  </si>
  <si>
    <t>11.04.-15.05.21</t>
  </si>
  <si>
    <t>13.06.20 - 30.06.21</t>
  </si>
  <si>
    <t>Навчальна дисципліна з контролю навколишнього середовища</t>
  </si>
  <si>
    <t>7 семестр</t>
  </si>
  <si>
    <t>8 семестр</t>
  </si>
  <si>
    <t>9 тижнів</t>
  </si>
  <si>
    <r>
      <t>Ухвалено на засіданні Вченої ради  ІХФ, ПРОТОКОЛ №__</t>
    </r>
    <r>
      <rPr>
        <b/>
        <i/>
        <sz val="40"/>
        <rFont val="Arial"/>
        <family val="2"/>
        <charset val="204"/>
      </rPr>
      <t>4</t>
    </r>
    <r>
      <rPr>
        <b/>
        <i/>
        <sz val="40"/>
        <rFont val="Arial"/>
        <family val="2"/>
      </rPr>
      <t xml:space="preserve">____ від </t>
    </r>
    <r>
      <rPr>
        <b/>
        <i/>
        <u/>
        <sz val="40"/>
        <rFont val="Arial"/>
        <family val="2"/>
        <charset val="204"/>
      </rPr>
      <t>26.04.2021 р</t>
    </r>
    <r>
      <rPr>
        <b/>
        <i/>
        <sz val="40"/>
        <rFont val="Arial"/>
        <family val="2"/>
      </rPr>
      <t>.</t>
    </r>
  </si>
</sst>
</file>

<file path=xl/styles.xml><?xml version="1.0" encoding="utf-8"?>
<styleSheet xmlns="http://schemas.openxmlformats.org/spreadsheetml/2006/main">
  <numFmts count="1">
    <numFmt numFmtId="164" formatCode="0.0"/>
  </numFmts>
  <fonts count="52">
    <font>
      <sz val="10"/>
      <name val="Arial Cyr"/>
      <charset val="204"/>
    </font>
    <font>
      <b/>
      <sz val="24"/>
      <name val="Arial"/>
      <family val="2"/>
    </font>
    <font>
      <sz val="10"/>
      <name val="Arial"/>
      <family val="2"/>
      <charset val="204"/>
    </font>
    <font>
      <b/>
      <sz val="40"/>
      <name val="Arial"/>
      <family val="2"/>
      <charset val="204"/>
    </font>
    <font>
      <b/>
      <sz val="40"/>
      <name val="Arial Cyr"/>
      <charset val="204"/>
    </font>
    <font>
      <b/>
      <sz val="26"/>
      <name val="Arial"/>
      <family val="2"/>
    </font>
    <font>
      <b/>
      <sz val="28"/>
      <name val="Arial"/>
      <family val="2"/>
    </font>
    <font>
      <b/>
      <sz val="22"/>
      <name val="Arial"/>
      <family val="2"/>
    </font>
    <font>
      <sz val="20"/>
      <name val="Arial"/>
      <family val="2"/>
    </font>
    <font>
      <b/>
      <sz val="14"/>
      <name val="Arial"/>
      <family val="2"/>
      <charset val="204"/>
    </font>
    <font>
      <sz val="14"/>
      <name val="Arial"/>
      <family val="2"/>
      <charset val="204"/>
    </font>
    <font>
      <b/>
      <sz val="12"/>
      <name val="Arial"/>
      <family val="2"/>
      <charset val="204"/>
    </font>
    <font>
      <b/>
      <sz val="20"/>
      <name val="Arial"/>
      <family val="2"/>
    </font>
    <font>
      <b/>
      <sz val="16"/>
      <name val="Arial"/>
      <family val="2"/>
      <charset val="204"/>
    </font>
    <font>
      <b/>
      <sz val="16"/>
      <name val="Arial"/>
      <family val="2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sz val="22"/>
      <name val="Arial"/>
      <family val="2"/>
      <charset val="204"/>
    </font>
    <font>
      <sz val="20"/>
      <name val="Arial"/>
      <family val="2"/>
      <charset val="204"/>
    </font>
    <font>
      <sz val="20"/>
      <name val="Arial Cyr"/>
      <charset val="204"/>
    </font>
    <font>
      <b/>
      <sz val="24"/>
      <name val="Arial"/>
      <family val="2"/>
      <charset val="204"/>
    </font>
    <font>
      <b/>
      <sz val="20"/>
      <name val="Arial"/>
      <family val="2"/>
      <charset val="204"/>
    </font>
    <font>
      <sz val="11"/>
      <name val="Arial"/>
      <family val="2"/>
    </font>
    <font>
      <b/>
      <sz val="26"/>
      <name val="Arial"/>
      <family val="2"/>
      <charset val="204"/>
    </font>
    <font>
      <sz val="26"/>
      <name val="Arial"/>
      <family val="2"/>
    </font>
    <font>
      <b/>
      <sz val="30"/>
      <name val="Arial"/>
      <family val="2"/>
    </font>
    <font>
      <b/>
      <sz val="26"/>
      <name val="Arial Cyr"/>
      <family val="2"/>
      <charset val="204"/>
    </font>
    <font>
      <b/>
      <sz val="28"/>
      <name val="Arial"/>
      <family val="2"/>
      <charset val="204"/>
    </font>
    <font>
      <b/>
      <sz val="36"/>
      <name val="Arial Cyr"/>
      <charset val="204"/>
    </font>
    <font>
      <sz val="24"/>
      <name val="Arial"/>
      <family val="2"/>
      <charset val="204"/>
    </font>
    <font>
      <b/>
      <sz val="48"/>
      <name val="Arial"/>
      <family val="2"/>
      <charset val="204"/>
    </font>
    <font>
      <b/>
      <sz val="10"/>
      <name val="Arial Cyr"/>
      <charset val="204"/>
    </font>
    <font>
      <b/>
      <sz val="36"/>
      <name val="Arial"/>
      <family val="2"/>
      <charset val="204"/>
    </font>
    <font>
      <sz val="36"/>
      <name val="Arial Cyr"/>
      <charset val="204"/>
    </font>
    <font>
      <b/>
      <sz val="36"/>
      <name val="Arial"/>
      <family val="2"/>
    </font>
    <font>
      <sz val="36"/>
      <name val="Arial"/>
      <family val="2"/>
      <charset val="204"/>
    </font>
    <font>
      <b/>
      <i/>
      <sz val="40"/>
      <name val="Arial"/>
      <family val="2"/>
    </font>
    <font>
      <sz val="28"/>
      <name val="Arial Cyr"/>
      <charset val="204"/>
    </font>
    <font>
      <b/>
      <sz val="32"/>
      <name val="Arial Cyr"/>
      <charset val="204"/>
    </font>
    <font>
      <b/>
      <sz val="28"/>
      <name val="Arial Cyr"/>
      <charset val="204"/>
    </font>
    <font>
      <sz val="14"/>
      <name val="Arial Cyr"/>
      <charset val="204"/>
    </font>
    <font>
      <b/>
      <sz val="14"/>
      <name val="Arial"/>
      <family val="2"/>
    </font>
    <font>
      <b/>
      <sz val="36"/>
      <name val="Arial Cyr"/>
      <family val="2"/>
      <charset val="204"/>
    </font>
    <font>
      <sz val="36"/>
      <name val="Arial"/>
      <family val="2"/>
    </font>
    <font>
      <sz val="24"/>
      <name val="Arial Cyr"/>
      <charset val="204"/>
    </font>
    <font>
      <b/>
      <sz val="36"/>
      <color theme="1"/>
      <name val="Arial"/>
      <family val="2"/>
      <charset val="204"/>
    </font>
    <font>
      <b/>
      <sz val="28"/>
      <color theme="1"/>
      <name val="Arial"/>
      <family val="2"/>
      <charset val="204"/>
    </font>
    <font>
      <sz val="36"/>
      <color theme="1"/>
      <name val="Arial"/>
      <family val="2"/>
      <charset val="204"/>
    </font>
    <font>
      <b/>
      <sz val="30"/>
      <color theme="1"/>
      <name val="Arial"/>
      <family val="2"/>
      <charset val="204"/>
    </font>
    <font>
      <sz val="32"/>
      <name val="Arial Cyr"/>
      <charset val="204"/>
    </font>
    <font>
      <b/>
      <i/>
      <u/>
      <sz val="40"/>
      <name val="Arial"/>
      <family val="2"/>
      <charset val="204"/>
    </font>
    <font>
      <b/>
      <i/>
      <sz val="4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8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12">
    <xf numFmtId="0" fontId="0" fillId="0" borderId="0" xfId="0"/>
    <xf numFmtId="0" fontId="5" fillId="0" borderId="0" xfId="0" applyFont="1" applyFill="1" applyBorder="1" applyAlignment="1">
      <alignment horizontal="left" vertical="center"/>
    </xf>
    <xf numFmtId="0" fontId="24" fillId="0" borderId="0" xfId="0" applyFont="1" applyFill="1" applyBorder="1" applyAlignment="1">
      <alignment horizontal="center" vertical="center"/>
    </xf>
    <xf numFmtId="49" fontId="2" fillId="0" borderId="0" xfId="0" applyNumberFormat="1" applyFont="1" applyFill="1" applyBorder="1"/>
    <xf numFmtId="0" fontId="4" fillId="0" borderId="0" xfId="0" applyFont="1" applyFill="1" applyAlignment="1"/>
    <xf numFmtId="0" fontId="2" fillId="0" borderId="0" xfId="0" applyFont="1" applyFill="1" applyBorder="1"/>
    <xf numFmtId="0" fontId="16" fillId="0" borderId="0" xfId="0" applyFont="1" applyFill="1" applyBorder="1"/>
    <xf numFmtId="0" fontId="16" fillId="0" borderId="0" xfId="0" applyFont="1" applyFill="1" applyAlignment="1"/>
    <xf numFmtId="0" fontId="0" fillId="0" borderId="0" xfId="0" applyFill="1" applyAlignment="1">
      <alignment vertical="center"/>
    </xf>
    <xf numFmtId="0" fontId="16" fillId="0" borderId="0" xfId="0" applyFont="1" applyFill="1" applyBorder="1" applyAlignment="1"/>
    <xf numFmtId="0" fontId="2" fillId="0" borderId="0" xfId="0" applyFont="1" applyFill="1" applyBorder="1" applyAlignment="1"/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left" vertical="center"/>
    </xf>
    <xf numFmtId="0" fontId="24" fillId="0" borderId="0" xfId="0" applyFont="1" applyFill="1" applyBorder="1" applyAlignment="1">
      <alignment horizontal="left" vertical="center"/>
    </xf>
    <xf numFmtId="0" fontId="24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49" fontId="15" fillId="0" borderId="0" xfId="0" applyNumberFormat="1" applyFont="1" applyFill="1" applyBorder="1" applyAlignment="1" applyProtection="1">
      <alignment horizontal="left" vertical="justify"/>
    </xf>
    <xf numFmtId="0" fontId="2" fillId="0" borderId="0" xfId="0" applyFont="1" applyFill="1" applyBorder="1" applyAlignment="1" applyProtection="1">
      <alignment horizontal="right"/>
    </xf>
    <xf numFmtId="0" fontId="12" fillId="0" borderId="0" xfId="0" applyFont="1" applyFill="1" applyBorder="1" applyAlignment="1" applyProtection="1"/>
    <xf numFmtId="0" fontId="0" fillId="0" borderId="0" xfId="0" applyFill="1" applyAlignment="1" applyProtection="1"/>
    <xf numFmtId="49" fontId="15" fillId="0" borderId="0" xfId="0" applyNumberFormat="1" applyFont="1" applyFill="1" applyBorder="1" applyAlignment="1" applyProtection="1">
      <alignment horizontal="center" vertical="justify"/>
    </xf>
    <xf numFmtId="0" fontId="22" fillId="0" borderId="0" xfId="0" applyFont="1" applyFill="1" applyBorder="1" applyAlignment="1" applyProtection="1"/>
    <xf numFmtId="0" fontId="2" fillId="0" borderId="0" xfId="0" applyFont="1" applyFill="1" applyBorder="1" applyAlignment="1" applyProtection="1"/>
    <xf numFmtId="0" fontId="7" fillId="0" borderId="11" xfId="0" applyNumberFormat="1" applyFont="1" applyFill="1" applyBorder="1" applyAlignment="1">
      <alignment horizontal="center" vertical="center" textRotation="90" wrapText="1"/>
    </xf>
    <xf numFmtId="0" fontId="7" fillId="0" borderId="7" xfId="0" applyFont="1" applyFill="1" applyBorder="1" applyAlignment="1">
      <alignment horizontal="center" vertical="center" textRotation="90" wrapText="1"/>
    </xf>
    <xf numFmtId="0" fontId="7" fillId="0" borderId="24" xfId="0" applyFont="1" applyFill="1" applyBorder="1" applyAlignment="1">
      <alignment horizontal="center" vertical="center" textRotation="90" wrapText="1"/>
    </xf>
    <xf numFmtId="0" fontId="17" fillId="0" borderId="7" xfId="0" applyFont="1" applyFill="1" applyBorder="1" applyAlignment="1">
      <alignment horizontal="center" vertical="center" textRotation="90" wrapText="1"/>
    </xf>
    <xf numFmtId="0" fontId="17" fillId="0" borderId="25" xfId="0" applyFont="1" applyFill="1" applyBorder="1" applyAlignment="1">
      <alignment horizontal="center" vertical="center" textRotation="90" wrapText="1"/>
    </xf>
    <xf numFmtId="0" fontId="20" fillId="0" borderId="11" xfId="0" applyNumberFormat="1" applyFont="1" applyFill="1" applyBorder="1" applyAlignment="1">
      <alignment horizontal="center" vertical="center" textRotation="90" wrapText="1"/>
    </xf>
    <xf numFmtId="0" fontId="27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vertical="top" wrapText="1"/>
    </xf>
    <xf numFmtId="0" fontId="19" fillId="0" borderId="0" xfId="0" applyFont="1" applyFill="1" applyAlignment="1">
      <alignment horizontal="center" vertical="center"/>
    </xf>
    <xf numFmtId="0" fontId="10" fillId="0" borderId="0" xfId="0" applyFont="1" applyFill="1" applyBorder="1" applyAlignment="1">
      <alignment horizontal="left" vertical="top" wrapText="1"/>
    </xf>
    <xf numFmtId="0" fontId="0" fillId="0" borderId="0" xfId="0" applyFill="1" applyAlignment="1">
      <alignment horizontal="left"/>
    </xf>
    <xf numFmtId="0" fontId="0" fillId="0" borderId="2" xfId="0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10" fillId="0" borderId="0" xfId="0" applyNumberFormat="1" applyFont="1" applyFill="1" applyBorder="1" applyAlignment="1">
      <alignment horizontal="left" vertical="top" wrapText="1"/>
    </xf>
    <xf numFmtId="0" fontId="2" fillId="0" borderId="0" xfId="0" applyNumberFormat="1" applyFont="1" applyFill="1" applyBorder="1"/>
    <xf numFmtId="49" fontId="11" fillId="0" borderId="0" xfId="0" applyNumberFormat="1" applyFont="1" applyFill="1" applyBorder="1"/>
    <xf numFmtId="0" fontId="2" fillId="0" borderId="5" xfId="0" applyFont="1" applyFill="1" applyBorder="1" applyAlignment="1">
      <alignment vertical="center"/>
    </xf>
    <xf numFmtId="0" fontId="9" fillId="0" borderId="35" xfId="0" applyFont="1" applyFill="1" applyBorder="1" applyAlignment="1">
      <alignment horizontal="center" vertical="center" textRotation="90"/>
    </xf>
    <xf numFmtId="0" fontId="21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textRotation="90"/>
    </xf>
    <xf numFmtId="0" fontId="26" fillId="0" borderId="0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vertical="top"/>
    </xf>
    <xf numFmtId="0" fontId="2" fillId="0" borderId="0" xfId="0" applyFont="1" applyFill="1" applyBorder="1" applyAlignment="1">
      <alignment vertical="top"/>
    </xf>
    <xf numFmtId="0" fontId="9" fillId="0" borderId="3" xfId="0" applyFont="1" applyFill="1" applyBorder="1" applyAlignment="1">
      <alignment horizontal="center" vertical="center" textRotation="90"/>
    </xf>
    <xf numFmtId="0" fontId="16" fillId="0" borderId="5" xfId="0" applyFont="1" applyFill="1" applyBorder="1" applyAlignment="1">
      <alignment vertical="top"/>
    </xf>
    <xf numFmtId="0" fontId="13" fillId="0" borderId="63" xfId="0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center"/>
    </xf>
    <xf numFmtId="0" fontId="21" fillId="0" borderId="29" xfId="0" applyNumberFormat="1" applyFont="1" applyFill="1" applyBorder="1" applyAlignment="1">
      <alignment horizontal="center" vertical="center"/>
    </xf>
    <xf numFmtId="0" fontId="21" fillId="0" borderId="20" xfId="0" applyNumberFormat="1" applyFont="1" applyFill="1" applyBorder="1" applyAlignment="1">
      <alignment horizontal="center" vertical="center"/>
    </xf>
    <xf numFmtId="0" fontId="21" fillId="0" borderId="54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vertical="top"/>
    </xf>
    <xf numFmtId="0" fontId="16" fillId="0" borderId="19" xfId="0" applyFont="1" applyFill="1" applyBorder="1" applyAlignment="1">
      <alignment vertical="top"/>
    </xf>
    <xf numFmtId="0" fontId="16" fillId="0" borderId="6" xfId="0" applyFont="1" applyFill="1" applyBorder="1" applyAlignment="1">
      <alignment vertical="top"/>
    </xf>
    <xf numFmtId="0" fontId="32" fillId="0" borderId="23" xfId="0" applyNumberFormat="1" applyFont="1" applyFill="1" applyBorder="1" applyAlignment="1">
      <alignment horizontal="center" vertical="center" wrapText="1" shrinkToFit="1"/>
    </xf>
    <xf numFmtId="0" fontId="32" fillId="0" borderId="6" xfId="0" applyNumberFormat="1" applyFont="1" applyFill="1" applyBorder="1" applyAlignment="1">
      <alignment horizontal="center" vertical="center" wrapText="1" shrinkToFit="1"/>
    </xf>
    <xf numFmtId="0" fontId="32" fillId="0" borderId="22" xfId="0" applyNumberFormat="1" applyFont="1" applyFill="1" applyBorder="1" applyAlignment="1">
      <alignment horizontal="center" vertical="center" wrapText="1" shrinkToFit="1"/>
    </xf>
    <xf numFmtId="0" fontId="32" fillId="0" borderId="23" xfId="0" applyNumberFormat="1" applyFont="1" applyFill="1" applyBorder="1" applyAlignment="1">
      <alignment horizontal="center" vertical="center" shrinkToFit="1"/>
    </xf>
    <xf numFmtId="0" fontId="32" fillId="0" borderId="6" xfId="0" applyNumberFormat="1" applyFont="1" applyFill="1" applyBorder="1" applyAlignment="1">
      <alignment horizontal="center" vertical="center" shrinkToFit="1"/>
    </xf>
    <xf numFmtId="0" fontId="32" fillId="0" borderId="22" xfId="0" applyNumberFormat="1" applyFont="1" applyFill="1" applyBorder="1" applyAlignment="1">
      <alignment horizontal="center" vertical="center" shrinkToFit="1"/>
    </xf>
    <xf numFmtId="0" fontId="32" fillId="0" borderId="2" xfId="0" applyNumberFormat="1" applyFont="1" applyFill="1" applyBorder="1" applyAlignment="1">
      <alignment horizontal="center" vertical="center" wrapText="1" shrinkToFit="1"/>
    </xf>
    <xf numFmtId="0" fontId="32" fillId="0" borderId="41" xfId="0" applyFont="1" applyFill="1" applyBorder="1" applyAlignment="1">
      <alignment horizontal="center" vertical="center"/>
    </xf>
    <xf numFmtId="0" fontId="32" fillId="0" borderId="39" xfId="0" applyFont="1" applyFill="1" applyBorder="1" applyAlignment="1">
      <alignment horizontal="center" vertical="center"/>
    </xf>
    <xf numFmtId="0" fontId="32" fillId="0" borderId="21" xfId="0" applyNumberFormat="1" applyFont="1" applyFill="1" applyBorder="1" applyAlignment="1">
      <alignment horizontal="center" vertical="center" wrapText="1" shrinkToFit="1"/>
    </xf>
    <xf numFmtId="0" fontId="32" fillId="0" borderId="13" xfId="0" applyNumberFormat="1" applyFont="1" applyFill="1" applyBorder="1" applyAlignment="1">
      <alignment horizontal="center" vertical="center" wrapText="1" shrinkToFit="1"/>
    </xf>
    <xf numFmtId="0" fontId="32" fillId="0" borderId="41" xfId="0" applyNumberFormat="1" applyFont="1" applyFill="1" applyBorder="1" applyAlignment="1">
      <alignment horizontal="center" vertical="center" wrapText="1" shrinkToFit="1"/>
    </xf>
    <xf numFmtId="0" fontId="32" fillId="0" borderId="39" xfId="0" applyNumberFormat="1" applyFont="1" applyFill="1" applyBorder="1" applyAlignment="1">
      <alignment horizontal="center" vertical="center" wrapText="1" shrinkToFit="1"/>
    </xf>
    <xf numFmtId="0" fontId="32" fillId="0" borderId="21" xfId="0" applyNumberFormat="1" applyFont="1" applyFill="1" applyBorder="1" applyAlignment="1">
      <alignment horizontal="center" vertical="center" shrinkToFit="1"/>
    </xf>
    <xf numFmtId="0" fontId="32" fillId="0" borderId="13" xfId="0" applyNumberFormat="1" applyFont="1" applyFill="1" applyBorder="1" applyAlignment="1">
      <alignment horizontal="center" vertical="center" shrinkToFit="1"/>
    </xf>
    <xf numFmtId="0" fontId="32" fillId="0" borderId="41" xfId="0" applyNumberFormat="1" applyFont="1" applyFill="1" applyBorder="1" applyAlignment="1">
      <alignment horizontal="center" vertical="center" shrinkToFit="1"/>
    </xf>
    <xf numFmtId="0" fontId="32" fillId="0" borderId="22" xfId="0" applyFont="1" applyFill="1" applyBorder="1" applyAlignment="1">
      <alignment horizontal="center" vertical="center"/>
    </xf>
    <xf numFmtId="0" fontId="32" fillId="0" borderId="2" xfId="0" applyFont="1" applyFill="1" applyBorder="1" applyAlignment="1">
      <alignment horizontal="center" vertical="center"/>
    </xf>
    <xf numFmtId="0" fontId="32" fillId="0" borderId="23" xfId="0" applyFont="1" applyFill="1" applyBorder="1" applyAlignment="1">
      <alignment horizontal="center" vertical="center"/>
    </xf>
    <xf numFmtId="0" fontId="32" fillId="0" borderId="6" xfId="0" applyFont="1" applyFill="1" applyBorder="1" applyAlignment="1">
      <alignment horizontal="center" vertical="center"/>
    </xf>
    <xf numFmtId="0" fontId="32" fillId="0" borderId="22" xfId="0" applyFont="1" applyFill="1" applyBorder="1"/>
    <xf numFmtId="0" fontId="32" fillId="0" borderId="18" xfId="0" applyFont="1" applyFill="1" applyBorder="1" applyAlignment="1">
      <alignment horizontal="center" vertical="center"/>
    </xf>
    <xf numFmtId="0" fontId="32" fillId="0" borderId="43" xfId="0" applyNumberFormat="1" applyFont="1" applyFill="1" applyBorder="1" applyAlignment="1">
      <alignment horizontal="center" vertical="center" wrapText="1" shrinkToFit="1"/>
    </xf>
    <xf numFmtId="0" fontId="32" fillId="0" borderId="38" xfId="0" applyNumberFormat="1" applyFont="1" applyFill="1" applyBorder="1" applyAlignment="1">
      <alignment horizontal="center" vertical="center" wrapText="1" shrinkToFit="1"/>
    </xf>
    <xf numFmtId="0" fontId="32" fillId="0" borderId="44" xfId="0" applyNumberFormat="1" applyFont="1" applyFill="1" applyBorder="1" applyAlignment="1">
      <alignment horizontal="center" vertical="center" wrapText="1" shrinkToFit="1"/>
    </xf>
    <xf numFmtId="0" fontId="32" fillId="0" borderId="43" xfId="0" applyNumberFormat="1" applyFont="1" applyFill="1" applyBorder="1" applyAlignment="1">
      <alignment horizontal="center" vertical="center" shrinkToFit="1"/>
    </xf>
    <xf numFmtId="0" fontId="32" fillId="0" borderId="38" xfId="0" applyNumberFormat="1" applyFont="1" applyFill="1" applyBorder="1" applyAlignment="1">
      <alignment horizontal="center" vertical="center" shrinkToFit="1"/>
    </xf>
    <xf numFmtId="0" fontId="32" fillId="0" borderId="44" xfId="0" applyNumberFormat="1" applyFont="1" applyFill="1" applyBorder="1" applyAlignment="1">
      <alignment horizontal="center" vertical="center" shrinkToFit="1"/>
    </xf>
    <xf numFmtId="0" fontId="32" fillId="0" borderId="0" xfId="0" applyFont="1" applyFill="1" applyBorder="1"/>
    <xf numFmtId="0" fontId="35" fillId="0" borderId="0" xfId="0" applyFont="1" applyFill="1" applyBorder="1"/>
    <xf numFmtId="0" fontId="35" fillId="0" borderId="0" xfId="0" applyNumberFormat="1" applyFont="1" applyFill="1" applyBorder="1"/>
    <xf numFmtId="0" fontId="35" fillId="0" borderId="0" xfId="0" applyNumberFormat="1" applyFont="1" applyFill="1" applyBorder="1" applyAlignment="1">
      <alignment horizontal="center" vertical="justify" wrapText="1"/>
    </xf>
    <xf numFmtId="0" fontId="35" fillId="0" borderId="0" xfId="0" applyNumberFormat="1" applyFont="1" applyFill="1" applyBorder="1" applyAlignment="1">
      <alignment vertical="justify"/>
    </xf>
    <xf numFmtId="0" fontId="35" fillId="0" borderId="0" xfId="0" applyNumberFormat="1" applyFont="1" applyFill="1" applyAlignment="1"/>
    <xf numFmtId="0" fontId="34" fillId="0" borderId="0" xfId="0" applyFont="1" applyFill="1" applyBorder="1" applyAlignment="1" applyProtection="1"/>
    <xf numFmtId="49" fontId="32" fillId="0" borderId="1" xfId="0" applyNumberFormat="1" applyFont="1" applyFill="1" applyBorder="1" applyAlignment="1" applyProtection="1">
      <alignment horizontal="left" vertical="justify"/>
    </xf>
    <xf numFmtId="49" fontId="32" fillId="0" borderId="1" xfId="0" applyNumberFormat="1" applyFont="1" applyFill="1" applyBorder="1" applyAlignment="1" applyProtection="1">
      <alignment horizontal="center" vertical="justify"/>
    </xf>
    <xf numFmtId="0" fontId="35" fillId="0" borderId="0" xfId="0" applyFont="1" applyFill="1" applyBorder="1" applyAlignment="1" applyProtection="1"/>
    <xf numFmtId="49" fontId="35" fillId="0" borderId="0" xfId="0" applyNumberFormat="1" applyFont="1" applyFill="1" applyBorder="1" applyAlignment="1"/>
    <xf numFmtId="0" fontId="15" fillId="0" borderId="0" xfId="0" applyFont="1" applyFill="1" applyBorder="1"/>
    <xf numFmtId="0" fontId="14" fillId="0" borderId="0" xfId="0" applyFont="1" applyFill="1" applyBorder="1" applyAlignment="1" applyProtection="1"/>
    <xf numFmtId="49" fontId="22" fillId="0" borderId="0" xfId="0" applyNumberFormat="1" applyFont="1" applyFill="1" applyBorder="1" applyAlignment="1" applyProtection="1">
      <alignment horizontal="center" vertical="justify"/>
    </xf>
    <xf numFmtId="0" fontId="8" fillId="0" borderId="0" xfId="0" applyFont="1" applyFill="1" applyBorder="1"/>
    <xf numFmtId="0" fontId="17" fillId="0" borderId="0" xfId="0" applyFont="1" applyFill="1" applyBorder="1" applyAlignment="1">
      <alignment vertical="top"/>
    </xf>
    <xf numFmtId="0" fontId="17" fillId="0" borderId="0" xfId="0" applyFont="1" applyFill="1" applyBorder="1" applyAlignment="1" applyProtection="1">
      <alignment vertical="top"/>
    </xf>
    <xf numFmtId="0" fontId="17" fillId="0" borderId="0" xfId="0" applyFont="1" applyFill="1" applyAlignment="1">
      <alignment vertical="top"/>
    </xf>
    <xf numFmtId="49" fontId="17" fillId="0" borderId="0" xfId="0" applyNumberFormat="1" applyFont="1" applyFill="1" applyBorder="1" applyAlignment="1" applyProtection="1">
      <alignment horizontal="left" vertical="top" wrapText="1"/>
    </xf>
    <xf numFmtId="0" fontId="17" fillId="0" borderId="0" xfId="0" applyFont="1" applyFill="1" applyBorder="1" applyAlignment="1" applyProtection="1">
      <alignment horizontal="center" vertical="top"/>
    </xf>
    <xf numFmtId="0" fontId="17" fillId="0" borderId="0" xfId="0" applyFont="1" applyFill="1" applyBorder="1" applyAlignment="1" applyProtection="1">
      <alignment horizontal="left" vertical="top"/>
    </xf>
    <xf numFmtId="0" fontId="16" fillId="0" borderId="0" xfId="0" applyFont="1" applyFill="1" applyAlignment="1">
      <alignment vertical="center"/>
    </xf>
    <xf numFmtId="0" fontId="32" fillId="0" borderId="15" xfId="0" applyNumberFormat="1" applyFont="1" applyFill="1" applyBorder="1" applyAlignment="1">
      <alignment horizontal="center" vertical="center" wrapText="1" shrinkToFit="1"/>
    </xf>
    <xf numFmtId="0" fontId="32" fillId="0" borderId="20" xfId="0" applyNumberFormat="1" applyFont="1" applyFill="1" applyBorder="1" applyAlignment="1">
      <alignment horizontal="center" vertical="center" shrinkToFit="1"/>
    </xf>
    <xf numFmtId="0" fontId="32" fillId="0" borderId="29" xfId="0" applyNumberFormat="1" applyFont="1" applyFill="1" applyBorder="1" applyAlignment="1">
      <alignment horizontal="center" vertical="center" shrinkToFit="1"/>
    </xf>
    <xf numFmtId="0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top"/>
    </xf>
    <xf numFmtId="0" fontId="7" fillId="0" borderId="32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left" vertical="center"/>
    </xf>
    <xf numFmtId="0" fontId="16" fillId="0" borderId="0" xfId="0" applyNumberFormat="1" applyFont="1" applyFill="1" applyBorder="1"/>
    <xf numFmtId="49" fontId="16" fillId="0" borderId="0" xfId="0" applyNumberFormat="1" applyFont="1" applyFill="1" applyBorder="1"/>
    <xf numFmtId="0" fontId="2" fillId="0" borderId="0" xfId="0" applyNumberFormat="1" applyFont="1" applyFill="1" applyBorder="1" applyAlignment="1">
      <alignment vertical="top" wrapText="1"/>
    </xf>
    <xf numFmtId="0" fontId="32" fillId="0" borderId="16" xfId="0" applyNumberFormat="1" applyFont="1" applyFill="1" applyBorder="1" applyAlignment="1">
      <alignment horizontal="center" vertical="center" wrapText="1" shrinkToFit="1"/>
    </xf>
    <xf numFmtId="0" fontId="32" fillId="0" borderId="47" xfId="0" applyNumberFormat="1" applyFont="1" applyFill="1" applyBorder="1" applyAlignment="1">
      <alignment horizontal="center" vertical="center" wrapText="1" shrinkToFit="1"/>
    </xf>
    <xf numFmtId="0" fontId="32" fillId="0" borderId="27" xfId="0" applyNumberFormat="1" applyFont="1" applyFill="1" applyBorder="1" applyAlignment="1">
      <alignment horizontal="center" vertical="center" shrinkToFit="1"/>
    </xf>
    <xf numFmtId="0" fontId="32" fillId="0" borderId="59" xfId="0" applyNumberFormat="1" applyFont="1" applyFill="1" applyBorder="1" applyAlignment="1">
      <alignment horizontal="center" vertical="center" wrapText="1" shrinkToFit="1"/>
    </xf>
    <xf numFmtId="0" fontId="32" fillId="0" borderId="15" xfId="0" applyNumberFormat="1" applyFont="1" applyFill="1" applyBorder="1" applyAlignment="1">
      <alignment horizontal="center" vertical="center" shrinkToFit="1"/>
    </xf>
    <xf numFmtId="0" fontId="32" fillId="0" borderId="16" xfId="0" applyNumberFormat="1" applyFont="1" applyFill="1" applyBorder="1" applyAlignment="1">
      <alignment horizontal="center" vertical="center" shrinkToFit="1"/>
    </xf>
    <xf numFmtId="0" fontId="32" fillId="0" borderId="47" xfId="0" applyNumberFormat="1" applyFont="1" applyFill="1" applyBorder="1" applyAlignment="1">
      <alignment horizontal="center" vertical="center" shrinkToFit="1"/>
    </xf>
    <xf numFmtId="0" fontId="32" fillId="0" borderId="21" xfId="0" applyFont="1" applyFill="1" applyBorder="1" applyAlignment="1">
      <alignment horizontal="center" vertical="center"/>
    </xf>
    <xf numFmtId="0" fontId="32" fillId="0" borderId="13" xfId="0" applyFont="1" applyFill="1" applyBorder="1" applyAlignment="1">
      <alignment horizontal="center" vertical="center"/>
    </xf>
    <xf numFmtId="0" fontId="32" fillId="0" borderId="41" xfId="0" applyFont="1" applyFill="1" applyBorder="1"/>
    <xf numFmtId="0" fontId="32" fillId="0" borderId="17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45" xfId="0" applyFont="1" applyFill="1" applyBorder="1"/>
    <xf numFmtId="0" fontId="32" fillId="0" borderId="5" xfId="0" applyFont="1" applyFill="1" applyBorder="1"/>
    <xf numFmtId="0" fontId="35" fillId="0" borderId="5" xfId="0" applyFont="1" applyFill="1" applyBorder="1"/>
    <xf numFmtId="0" fontId="40" fillId="0" borderId="2" xfId="0" applyFont="1" applyFill="1" applyBorder="1" applyAlignment="1">
      <alignment horizontal="left" vertical="center"/>
    </xf>
    <xf numFmtId="0" fontId="10" fillId="0" borderId="2" xfId="0" applyFont="1" applyFill="1" applyBorder="1" applyAlignment="1">
      <alignment horizontal="left" vertical="center"/>
    </xf>
    <xf numFmtId="0" fontId="41" fillId="0" borderId="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35" fillId="0" borderId="5" xfId="0" applyFont="1" applyFill="1" applyBorder="1" applyAlignment="1">
      <alignment vertical="top"/>
    </xf>
    <xf numFmtId="0" fontId="35" fillId="0" borderId="0" xfId="0" applyFont="1" applyFill="1" applyBorder="1" applyAlignment="1">
      <alignment vertical="top"/>
    </xf>
    <xf numFmtId="0" fontId="35" fillId="0" borderId="2" xfId="0" applyFont="1" applyFill="1" applyBorder="1" applyAlignment="1">
      <alignment horizontal="center" vertical="center"/>
    </xf>
    <xf numFmtId="0" fontId="32" fillId="0" borderId="71" xfId="0" applyNumberFormat="1" applyFont="1" applyFill="1" applyBorder="1" applyAlignment="1">
      <alignment horizontal="center" vertical="center" wrapText="1" shrinkToFit="1"/>
    </xf>
    <xf numFmtId="0" fontId="32" fillId="0" borderId="19" xfId="0" applyNumberFormat="1" applyFont="1" applyFill="1" applyBorder="1" applyAlignment="1">
      <alignment horizontal="center" vertical="center" shrinkToFit="1"/>
    </xf>
    <xf numFmtId="0" fontId="35" fillId="0" borderId="39" xfId="0" applyFont="1" applyFill="1" applyBorder="1" applyAlignment="1">
      <alignment horizontal="center" vertical="center"/>
    </xf>
    <xf numFmtId="0" fontId="32" fillId="0" borderId="70" xfId="0" applyNumberFormat="1" applyFont="1" applyFill="1" applyBorder="1" applyAlignment="1">
      <alignment horizontal="center" vertical="center" wrapText="1" shrinkToFit="1"/>
    </xf>
    <xf numFmtId="0" fontId="32" fillId="0" borderId="73" xfId="0" applyNumberFormat="1" applyFont="1" applyFill="1" applyBorder="1" applyAlignment="1">
      <alignment horizontal="center" vertical="center" shrinkToFit="1"/>
    </xf>
    <xf numFmtId="0" fontId="32" fillId="0" borderId="17" xfId="0" applyNumberFormat="1" applyFont="1" applyFill="1" applyBorder="1" applyAlignment="1">
      <alignment horizontal="center" vertical="center" wrapText="1" shrinkToFit="1"/>
    </xf>
    <xf numFmtId="0" fontId="32" fillId="0" borderId="14" xfId="0" applyNumberFormat="1" applyFont="1" applyFill="1" applyBorder="1" applyAlignment="1">
      <alignment horizontal="center" vertical="center" wrapText="1" shrinkToFit="1"/>
    </xf>
    <xf numFmtId="0" fontId="32" fillId="0" borderId="72" xfId="0" applyNumberFormat="1" applyFont="1" applyFill="1" applyBorder="1" applyAlignment="1">
      <alignment horizontal="center" vertical="center" wrapText="1" shrinkToFit="1"/>
    </xf>
    <xf numFmtId="0" fontId="32" fillId="0" borderId="75" xfId="0" applyNumberFormat="1" applyFont="1" applyFill="1" applyBorder="1" applyAlignment="1">
      <alignment horizontal="center" vertical="center" shrinkToFit="1"/>
    </xf>
    <xf numFmtId="0" fontId="32" fillId="0" borderId="14" xfId="0" applyNumberFormat="1" applyFont="1" applyFill="1" applyBorder="1" applyAlignment="1">
      <alignment horizontal="center" vertical="center" shrinkToFit="1"/>
    </xf>
    <xf numFmtId="0" fontId="32" fillId="0" borderId="45" xfId="0" applyNumberFormat="1" applyFont="1" applyFill="1" applyBorder="1" applyAlignment="1">
      <alignment horizontal="center" vertical="center" shrinkToFit="1"/>
    </xf>
    <xf numFmtId="0" fontId="32" fillId="0" borderId="17" xfId="0" applyNumberFormat="1" applyFont="1" applyFill="1" applyBorder="1" applyAlignment="1">
      <alignment horizontal="center" vertical="center" shrinkToFit="1"/>
    </xf>
    <xf numFmtId="0" fontId="32" fillId="0" borderId="20" xfId="0" applyNumberFormat="1" applyFont="1" applyFill="1" applyBorder="1" applyAlignment="1">
      <alignment horizontal="center" vertical="center" wrapText="1" shrinkToFit="1"/>
    </xf>
    <xf numFmtId="0" fontId="32" fillId="0" borderId="27" xfId="0" applyNumberFormat="1" applyFont="1" applyFill="1" applyBorder="1" applyAlignment="1">
      <alignment horizontal="center" vertical="center" wrapText="1" shrinkToFit="1"/>
    </xf>
    <xf numFmtId="0" fontId="32" fillId="0" borderId="74" xfId="0" applyNumberFormat="1" applyFont="1" applyFill="1" applyBorder="1" applyAlignment="1">
      <alignment horizontal="center" vertical="center" shrinkToFit="1"/>
    </xf>
    <xf numFmtId="0" fontId="32" fillId="0" borderId="20" xfId="0" applyFont="1" applyFill="1" applyBorder="1" applyAlignment="1">
      <alignment horizontal="center" vertical="center"/>
    </xf>
    <xf numFmtId="0" fontId="35" fillId="0" borderId="70" xfId="0" applyFont="1" applyFill="1" applyBorder="1" applyAlignment="1">
      <alignment horizontal="center" vertical="center"/>
    </xf>
    <xf numFmtId="0" fontId="32" fillId="0" borderId="70" xfId="0" applyFont="1" applyFill="1" applyBorder="1" applyAlignment="1">
      <alignment horizontal="center" vertical="center"/>
    </xf>
    <xf numFmtId="0" fontId="32" fillId="0" borderId="29" xfId="0" applyNumberFormat="1" applyFont="1" applyFill="1" applyBorder="1" applyAlignment="1">
      <alignment horizontal="center" vertical="center" wrapText="1" shrinkToFit="1"/>
    </xf>
    <xf numFmtId="0" fontId="35" fillId="0" borderId="0" xfId="0" applyFont="1" applyFill="1" applyBorder="1" applyAlignment="1">
      <alignment horizontal="center" vertical="center"/>
    </xf>
    <xf numFmtId="0" fontId="32" fillId="0" borderId="45" xfId="0" applyNumberFormat="1" applyFont="1" applyFill="1" applyBorder="1" applyAlignment="1">
      <alignment horizontal="center" vertical="center" wrapText="1" shrinkToFit="1"/>
    </xf>
    <xf numFmtId="0" fontId="32" fillId="0" borderId="18" xfId="0" applyNumberFormat="1" applyFont="1" applyFill="1" applyBorder="1" applyAlignment="1">
      <alignment horizontal="center" vertical="center" wrapText="1" shrinkToFit="1"/>
    </xf>
    <xf numFmtId="0" fontId="34" fillId="0" borderId="60" xfId="0" applyFont="1" applyFill="1" applyBorder="1" applyAlignment="1">
      <alignment horizontal="right" vertical="center" wrapText="1" shrinkToFit="1"/>
    </xf>
    <xf numFmtId="0" fontId="34" fillId="0" borderId="52" xfId="0" applyFont="1" applyFill="1" applyBorder="1" applyAlignment="1">
      <alignment horizontal="right" vertical="center" wrapText="1" shrinkToFit="1"/>
    </xf>
    <xf numFmtId="0" fontId="34" fillId="0" borderId="21" xfId="0" applyNumberFormat="1" applyFont="1" applyFill="1" applyBorder="1" applyAlignment="1">
      <alignment horizontal="center" vertical="center"/>
    </xf>
    <xf numFmtId="0" fontId="34" fillId="0" borderId="13" xfId="0" applyNumberFormat="1" applyFont="1" applyFill="1" applyBorder="1" applyAlignment="1">
      <alignment horizontal="center" vertical="center"/>
    </xf>
    <xf numFmtId="0" fontId="34" fillId="0" borderId="41" xfId="0" applyNumberFormat="1" applyFont="1" applyFill="1" applyBorder="1" applyAlignment="1">
      <alignment horizontal="center" vertical="center"/>
    </xf>
    <xf numFmtId="0" fontId="34" fillId="0" borderId="36" xfId="0" applyNumberFormat="1" applyFont="1" applyFill="1" applyBorder="1" applyAlignment="1">
      <alignment horizontal="center" vertical="center"/>
    </xf>
    <xf numFmtId="0" fontId="34" fillId="0" borderId="21" xfId="0" applyFont="1" applyFill="1" applyBorder="1" applyAlignment="1">
      <alignment horizontal="center" vertical="center"/>
    </xf>
    <xf numFmtId="0" fontId="34" fillId="0" borderId="13" xfId="0" applyFont="1" applyFill="1" applyBorder="1" applyAlignment="1">
      <alignment horizontal="center" vertical="center"/>
    </xf>
    <xf numFmtId="0" fontId="43" fillId="0" borderId="13" xfId="0" applyFont="1" applyFill="1" applyBorder="1"/>
    <xf numFmtId="0" fontId="43" fillId="0" borderId="41" xfId="0" applyFont="1" applyFill="1" applyBorder="1"/>
    <xf numFmtId="0" fontId="34" fillId="0" borderId="23" xfId="0" applyNumberFormat="1" applyFont="1" applyFill="1" applyBorder="1" applyAlignment="1">
      <alignment horizontal="center" vertical="center"/>
    </xf>
    <xf numFmtId="0" fontId="34" fillId="0" borderId="6" xfId="0" applyNumberFormat="1" applyFont="1" applyFill="1" applyBorder="1" applyAlignment="1">
      <alignment horizontal="center" vertical="center"/>
    </xf>
    <xf numFmtId="0" fontId="34" fillId="0" borderId="22" xfId="0" applyNumberFormat="1" applyFont="1" applyFill="1" applyBorder="1" applyAlignment="1">
      <alignment horizontal="center" vertical="center"/>
    </xf>
    <xf numFmtId="0" fontId="34" fillId="0" borderId="10" xfId="0" applyNumberFormat="1" applyFont="1" applyFill="1" applyBorder="1" applyAlignment="1">
      <alignment horizontal="center" vertical="center"/>
    </xf>
    <xf numFmtId="0" fontId="34" fillId="0" borderId="23" xfId="0" applyFont="1" applyFill="1" applyBorder="1" applyAlignment="1">
      <alignment horizontal="center" vertical="center"/>
    </xf>
    <xf numFmtId="0" fontId="34" fillId="0" borderId="6" xfId="0" applyFont="1" applyFill="1" applyBorder="1" applyAlignment="1">
      <alignment horizontal="center" vertical="center"/>
    </xf>
    <xf numFmtId="0" fontId="43" fillId="0" borderId="6" xfId="0" applyFont="1" applyFill="1" applyBorder="1"/>
    <xf numFmtId="0" fontId="43" fillId="0" borderId="22" xfId="0" applyFont="1" applyFill="1" applyBorder="1"/>
    <xf numFmtId="0" fontId="34" fillId="0" borderId="17" xfId="0" applyNumberFormat="1" applyFont="1" applyFill="1" applyBorder="1" applyAlignment="1">
      <alignment horizontal="center" vertical="center"/>
    </xf>
    <xf numFmtId="0" fontId="34" fillId="0" borderId="14" xfId="0" applyNumberFormat="1" applyFont="1" applyFill="1" applyBorder="1" applyAlignment="1">
      <alignment horizontal="center" vertical="center"/>
    </xf>
    <xf numFmtId="0" fontId="34" fillId="0" borderId="45" xfId="0" applyNumberFormat="1" applyFont="1" applyFill="1" applyBorder="1" applyAlignment="1">
      <alignment horizontal="center" vertical="center"/>
    </xf>
    <xf numFmtId="0" fontId="34" fillId="0" borderId="46" xfId="0" applyNumberFormat="1" applyFont="1" applyFill="1" applyBorder="1" applyAlignment="1">
      <alignment horizontal="center" vertical="center"/>
    </xf>
    <xf numFmtId="0" fontId="34" fillId="0" borderId="17" xfId="0" applyFont="1" applyFill="1" applyBorder="1" applyAlignment="1">
      <alignment horizontal="center" vertical="center"/>
    </xf>
    <xf numFmtId="0" fontId="34" fillId="0" borderId="14" xfId="0" applyFont="1" applyFill="1" applyBorder="1" applyAlignment="1">
      <alignment horizontal="center" vertical="center"/>
    </xf>
    <xf numFmtId="0" fontId="43" fillId="0" borderId="14" xfId="0" applyFont="1" applyFill="1" applyBorder="1"/>
    <xf numFmtId="0" fontId="43" fillId="0" borderId="45" xfId="0" applyFont="1" applyFill="1" applyBorder="1"/>
    <xf numFmtId="0" fontId="35" fillId="0" borderId="20" xfId="0" applyFont="1" applyFill="1" applyBorder="1"/>
    <xf numFmtId="49" fontId="35" fillId="0" borderId="0" xfId="0" applyNumberFormat="1" applyFont="1" applyFill="1" applyBorder="1" applyAlignment="1">
      <alignment horizontal="center" vertical="justify" wrapText="1"/>
    </xf>
    <xf numFmtId="0" fontId="33" fillId="0" borderId="0" xfId="0" applyFont="1" applyFill="1" applyAlignment="1" applyProtection="1"/>
    <xf numFmtId="0" fontId="35" fillId="0" borderId="1" xfId="0" applyFont="1" applyFill="1" applyBorder="1"/>
    <xf numFmtId="0" fontId="35" fillId="0" borderId="1" xfId="0" applyFont="1" applyFill="1" applyBorder="1" applyAlignment="1" applyProtection="1"/>
    <xf numFmtId="0" fontId="35" fillId="0" borderId="0" xfId="0" applyFont="1" applyFill="1" applyBorder="1" applyAlignment="1" applyProtection="1">
      <alignment horizontal="right"/>
    </xf>
    <xf numFmtId="0" fontId="43" fillId="0" borderId="0" xfId="0" applyFont="1" applyFill="1" applyBorder="1" applyAlignment="1" applyProtection="1"/>
    <xf numFmtId="1" fontId="34" fillId="0" borderId="21" xfId="0" applyNumberFormat="1" applyFont="1" applyFill="1" applyBorder="1" applyAlignment="1">
      <alignment horizontal="center" vertical="center"/>
    </xf>
    <xf numFmtId="1" fontId="34" fillId="0" borderId="6" xfId="0" applyNumberFormat="1" applyFont="1" applyFill="1" applyBorder="1" applyAlignment="1">
      <alignment horizontal="center" vertical="center"/>
    </xf>
    <xf numFmtId="1" fontId="34" fillId="0" borderId="22" xfId="0" applyNumberFormat="1" applyFont="1" applyFill="1" applyBorder="1" applyAlignment="1">
      <alignment horizontal="center" vertical="center"/>
    </xf>
    <xf numFmtId="1" fontId="34" fillId="0" borderId="23" xfId="0" applyNumberFormat="1" applyFont="1" applyFill="1" applyBorder="1" applyAlignment="1">
      <alignment horizontal="center" vertical="center"/>
    </xf>
    <xf numFmtId="1" fontId="34" fillId="0" borderId="45" xfId="0" applyNumberFormat="1" applyFont="1" applyFill="1" applyBorder="1" applyAlignment="1">
      <alignment horizontal="center" vertical="center"/>
    </xf>
    <xf numFmtId="0" fontId="32" fillId="0" borderId="71" xfId="0" applyFont="1" applyFill="1" applyBorder="1" applyAlignment="1">
      <alignment horizontal="center" vertical="center"/>
    </xf>
    <xf numFmtId="0" fontId="32" fillId="0" borderId="73" xfId="0" applyNumberFormat="1" applyFont="1" applyFill="1" applyBorder="1" applyAlignment="1">
      <alignment horizontal="center" vertical="center" wrapText="1" shrinkToFit="1"/>
    </xf>
    <xf numFmtId="0" fontId="32" fillId="0" borderId="19" xfId="0" applyNumberFormat="1" applyFont="1" applyFill="1" applyBorder="1" applyAlignment="1">
      <alignment horizontal="center" vertical="center" wrapText="1" shrinkToFit="1"/>
    </xf>
    <xf numFmtId="0" fontId="32" fillId="0" borderId="22" xfId="0" applyFont="1" applyFill="1" applyBorder="1" applyAlignment="1">
      <alignment horizontal="centerContinuous" vertical="center"/>
    </xf>
    <xf numFmtId="0" fontId="32" fillId="0" borderId="22" xfId="0" applyFont="1" applyFill="1" applyBorder="1" applyAlignment="1">
      <alignment horizontal="center"/>
    </xf>
    <xf numFmtId="164" fontId="32" fillId="0" borderId="6" xfId="0" applyNumberFormat="1" applyFont="1" applyFill="1" applyBorder="1" applyAlignment="1">
      <alignment horizontal="center" vertical="center"/>
    </xf>
    <xf numFmtId="0" fontId="32" fillId="0" borderId="27" xfId="0" applyFont="1" applyFill="1" applyBorder="1" applyAlignment="1">
      <alignment horizontal="center" vertical="center"/>
    </xf>
    <xf numFmtId="0" fontId="32" fillId="0" borderId="29" xfId="0" applyFont="1" applyFill="1" applyBorder="1"/>
    <xf numFmtId="0" fontId="32" fillId="0" borderId="15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5" fillId="0" borderId="35" xfId="0" applyFont="1" applyFill="1" applyBorder="1" applyAlignment="1">
      <alignment horizontal="center" vertical="center"/>
    </xf>
    <xf numFmtId="0" fontId="32" fillId="0" borderId="60" xfId="0" applyNumberFormat="1" applyFont="1" applyFill="1" applyBorder="1" applyAlignment="1">
      <alignment horizontal="center" vertical="center" wrapText="1" shrinkToFit="1"/>
    </xf>
    <xf numFmtId="0" fontId="32" fillId="0" borderId="60" xfId="0" applyNumberFormat="1" applyFont="1" applyFill="1" applyBorder="1" applyAlignment="1">
      <alignment horizontal="center" vertical="center" shrinkToFit="1"/>
    </xf>
    <xf numFmtId="0" fontId="32" fillId="0" borderId="77" xfId="0" applyFont="1" applyFill="1" applyBorder="1" applyAlignment="1">
      <alignment horizontal="center" vertical="center"/>
    </xf>
    <xf numFmtId="0" fontId="32" fillId="0" borderId="72" xfId="0" applyFont="1" applyFill="1" applyBorder="1" applyAlignment="1">
      <alignment horizontal="center" vertical="center"/>
    </xf>
    <xf numFmtId="0" fontId="35" fillId="0" borderId="18" xfId="0" applyFont="1" applyFill="1" applyBorder="1" applyAlignment="1">
      <alignment horizontal="center" vertical="center"/>
    </xf>
    <xf numFmtId="0" fontId="32" fillId="0" borderId="75" xfId="0" applyNumberFormat="1" applyFont="1" applyFill="1" applyBorder="1" applyAlignment="1">
      <alignment horizontal="center" vertical="center" wrapText="1" shrinkToFit="1"/>
    </xf>
    <xf numFmtId="0" fontId="32" fillId="0" borderId="46" xfId="0" applyNumberFormat="1" applyFont="1" applyFill="1" applyBorder="1" applyAlignment="1">
      <alignment horizontal="center" vertical="center" shrinkToFit="1"/>
    </xf>
    <xf numFmtId="0" fontId="32" fillId="0" borderId="45" xfId="0" applyFont="1" applyFill="1" applyBorder="1" applyAlignment="1">
      <alignment horizontal="center"/>
    </xf>
    <xf numFmtId="0" fontId="32" fillId="0" borderId="62" xfId="0" applyNumberFormat="1" applyFont="1" applyFill="1" applyBorder="1" applyAlignment="1">
      <alignment horizontal="center" vertical="center" wrapText="1" shrinkToFit="1"/>
    </xf>
    <xf numFmtId="0" fontId="32" fillId="0" borderId="47" xfId="0" applyFont="1" applyFill="1" applyBorder="1"/>
    <xf numFmtId="0" fontId="35" fillId="0" borderId="71" xfId="0" applyFont="1" applyFill="1" applyBorder="1" applyAlignment="1">
      <alignment horizontal="center" vertical="center"/>
    </xf>
    <xf numFmtId="0" fontId="35" fillId="0" borderId="72" xfId="0" applyFont="1" applyFill="1" applyBorder="1" applyAlignment="1">
      <alignment horizontal="center" vertical="center"/>
    </xf>
    <xf numFmtId="0" fontId="32" fillId="0" borderId="57" xfId="0" applyNumberFormat="1" applyFont="1" applyFill="1" applyBorder="1" applyAlignment="1">
      <alignment horizontal="center" vertical="center" wrapText="1" shrinkToFit="1"/>
    </xf>
    <xf numFmtId="0" fontId="32" fillId="0" borderId="74" xfId="0" applyNumberFormat="1" applyFont="1" applyFill="1" applyBorder="1" applyAlignment="1">
      <alignment horizontal="center" vertical="center" wrapText="1" shrinkToFit="1"/>
    </xf>
    <xf numFmtId="0" fontId="35" fillId="0" borderId="1" xfId="0" applyFont="1" applyFill="1" applyBorder="1" applyAlignment="1">
      <alignment horizontal="center" vertical="center"/>
    </xf>
    <xf numFmtId="0" fontId="35" fillId="0" borderId="66" xfId="0" applyNumberFormat="1" applyFont="1" applyFill="1" applyBorder="1" applyAlignment="1">
      <alignment horizontal="center" vertical="center" wrapText="1" shrinkToFit="1"/>
    </xf>
    <xf numFmtId="0" fontId="35" fillId="0" borderId="62" xfId="0" applyNumberFormat="1" applyFont="1" applyFill="1" applyBorder="1" applyAlignment="1">
      <alignment horizontal="center" vertical="center" wrapText="1" shrinkToFit="1"/>
    </xf>
    <xf numFmtId="0" fontId="35" fillId="0" borderId="66" xfId="0" applyNumberFormat="1" applyFont="1" applyFill="1" applyBorder="1" applyAlignment="1">
      <alignment horizontal="center" vertical="center" shrinkToFit="1"/>
    </xf>
    <xf numFmtId="0" fontId="35" fillId="0" borderId="35" xfId="0" applyNumberFormat="1" applyFont="1" applyFill="1" applyBorder="1" applyAlignment="1">
      <alignment horizontal="center" vertical="center" shrinkToFit="1"/>
    </xf>
    <xf numFmtId="0" fontId="35" fillId="0" borderId="61" xfId="0" applyNumberFormat="1" applyFont="1" applyFill="1" applyBorder="1" applyAlignment="1">
      <alignment horizontal="center" vertical="center" shrinkToFit="1"/>
    </xf>
    <xf numFmtId="0" fontId="35" fillId="0" borderId="66" xfId="0" applyFont="1" applyFill="1" applyBorder="1" applyAlignment="1">
      <alignment horizontal="center" vertical="center"/>
    </xf>
    <xf numFmtId="0" fontId="35" fillId="0" borderId="61" xfId="0" applyFont="1" applyFill="1" applyBorder="1"/>
    <xf numFmtId="0" fontId="34" fillId="0" borderId="40" xfId="0" applyNumberFormat="1" applyFont="1" applyFill="1" applyBorder="1" applyAlignment="1">
      <alignment horizontal="center" vertical="center" wrapText="1" shrinkToFit="1"/>
    </xf>
    <xf numFmtId="0" fontId="35" fillId="0" borderId="58" xfId="0" applyNumberFormat="1" applyFont="1" applyFill="1" applyBorder="1" applyAlignment="1">
      <alignment horizontal="center" vertical="center" wrapText="1" shrinkToFit="1"/>
    </xf>
    <xf numFmtId="0" fontId="35" fillId="0" borderId="67" xfId="0" applyNumberFormat="1" applyFont="1" applyFill="1" applyBorder="1" applyAlignment="1">
      <alignment horizontal="center" vertical="center" shrinkToFit="1"/>
    </xf>
    <xf numFmtId="0" fontId="35" fillId="0" borderId="0" xfId="0" applyNumberFormat="1" applyFont="1" applyFill="1" applyBorder="1" applyAlignment="1">
      <alignment horizontal="center" vertical="center" shrinkToFit="1"/>
    </xf>
    <xf numFmtId="0" fontId="35" fillId="0" borderId="32" xfId="0" applyNumberFormat="1" applyFont="1" applyFill="1" applyBorder="1" applyAlignment="1">
      <alignment horizontal="center" vertical="center" shrinkToFit="1"/>
    </xf>
    <xf numFmtId="0" fontId="35" fillId="0" borderId="67" xfId="0" applyFont="1" applyFill="1" applyBorder="1" applyAlignment="1">
      <alignment horizontal="center" vertical="center"/>
    </xf>
    <xf numFmtId="0" fontId="35" fillId="0" borderId="32" xfId="0" applyFont="1" applyFill="1" applyBorder="1"/>
    <xf numFmtId="0" fontId="34" fillId="0" borderId="32" xfId="0" applyFont="1" applyFill="1" applyBorder="1"/>
    <xf numFmtId="0" fontId="34" fillId="0" borderId="0" xfId="0" applyFont="1" applyFill="1" applyBorder="1"/>
    <xf numFmtId="0" fontId="34" fillId="0" borderId="0" xfId="0" applyFont="1" applyFill="1" applyBorder="1" applyAlignment="1">
      <alignment vertical="center"/>
    </xf>
    <xf numFmtId="0" fontId="35" fillId="0" borderId="20" xfId="0" applyFont="1" applyFill="1" applyBorder="1" applyAlignment="1">
      <alignment horizontal="center" vertical="center"/>
    </xf>
    <xf numFmtId="0" fontId="35" fillId="0" borderId="27" xfId="0" applyFont="1" applyFill="1" applyBorder="1" applyAlignment="1">
      <alignment horizontal="center" vertical="center"/>
    </xf>
    <xf numFmtId="0" fontId="32" fillId="0" borderId="73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75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1" fontId="34" fillId="0" borderId="0" xfId="0" applyNumberFormat="1" applyFont="1" applyFill="1" applyBorder="1" applyAlignment="1">
      <alignment horizontal="center" vertical="center"/>
    </xf>
    <xf numFmtId="0" fontId="43" fillId="0" borderId="0" xfId="0" applyFont="1" applyFill="1" applyBorder="1"/>
    <xf numFmtId="0" fontId="34" fillId="0" borderId="0" xfId="0" applyNumberFormat="1" applyFont="1" applyFill="1" applyBorder="1" applyAlignment="1">
      <alignment horizontal="center" vertical="top" wrapText="1"/>
    </xf>
    <xf numFmtId="49" fontId="32" fillId="0" borderId="0" xfId="0" applyNumberFormat="1" applyFont="1" applyFill="1" applyBorder="1" applyAlignment="1">
      <alignment horizontal="left" vertical="justify" wrapText="1"/>
    </xf>
    <xf numFmtId="0" fontId="35" fillId="0" borderId="0" xfId="0" applyFont="1" applyFill="1" applyBorder="1" applyAlignment="1">
      <alignment vertical="justify" wrapText="1"/>
    </xf>
    <xf numFmtId="0" fontId="35" fillId="0" borderId="0" xfId="0" applyFont="1" applyFill="1" applyBorder="1" applyAlignment="1">
      <alignment horizontal="left" vertical="center"/>
    </xf>
    <xf numFmtId="0" fontId="33" fillId="0" borderId="0" xfId="0" applyFont="1" applyFill="1" applyBorder="1" applyAlignment="1">
      <alignment horizontal="left" vertical="center"/>
    </xf>
    <xf numFmtId="0" fontId="33" fillId="0" borderId="0" xfId="0" applyFont="1" applyFill="1"/>
    <xf numFmtId="0" fontId="35" fillId="0" borderId="0" xfId="0" applyFont="1" applyFill="1" applyBorder="1" applyAlignment="1">
      <alignment horizontal="left" vertical="top" wrapText="1"/>
    </xf>
    <xf numFmtId="0" fontId="35" fillId="0" borderId="0" xfId="0" applyFont="1" applyFill="1" applyBorder="1" applyAlignment="1">
      <alignment vertical="top" wrapText="1"/>
    </xf>
    <xf numFmtId="0" fontId="35" fillId="0" borderId="0" xfId="0" applyNumberFormat="1" applyFont="1" applyFill="1" applyBorder="1" applyAlignment="1">
      <alignment vertical="top" wrapText="1"/>
    </xf>
    <xf numFmtId="49" fontId="35" fillId="0" borderId="0" xfId="0" applyNumberFormat="1" applyFont="1" applyFill="1" applyBorder="1"/>
    <xf numFmtId="0" fontId="33" fillId="0" borderId="0" xfId="0" applyFont="1" applyFill="1" applyBorder="1" applyAlignment="1">
      <alignment horizontal="center" vertical="center"/>
    </xf>
    <xf numFmtId="49" fontId="43" fillId="0" borderId="0" xfId="0" applyNumberFormat="1" applyFont="1" applyFill="1" applyBorder="1" applyAlignment="1">
      <alignment horizontal="center" vertical="center" wrapText="1"/>
    </xf>
    <xf numFmtId="49" fontId="32" fillId="0" borderId="79" xfId="0" applyNumberFormat="1" applyFont="1" applyFill="1" applyBorder="1" applyAlignment="1">
      <alignment horizontal="center" vertical="center" wrapText="1"/>
    </xf>
    <xf numFmtId="0" fontId="43" fillId="0" borderId="0" xfId="0" applyNumberFormat="1" applyFont="1" applyFill="1" applyBorder="1" applyAlignment="1">
      <alignment horizontal="center" vertical="center" wrapText="1"/>
    </xf>
    <xf numFmtId="0" fontId="28" fillId="0" borderId="54" xfId="0" applyFont="1" applyFill="1" applyBorder="1" applyAlignment="1">
      <alignment horizontal="center"/>
    </xf>
    <xf numFmtId="0" fontId="28" fillId="0" borderId="52" xfId="0" applyFont="1" applyFill="1" applyBorder="1" applyAlignment="1">
      <alignment horizontal="center"/>
    </xf>
    <xf numFmtId="0" fontId="34" fillId="0" borderId="62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justify" wrapText="1"/>
    </xf>
    <xf numFmtId="0" fontId="43" fillId="0" borderId="0" xfId="0" applyFont="1" applyFill="1" applyBorder="1" applyAlignment="1">
      <alignment horizontal="center" vertical="justify" wrapText="1"/>
    </xf>
    <xf numFmtId="49" fontId="35" fillId="0" borderId="0" xfId="0" applyNumberFormat="1" applyFont="1" applyFill="1" applyBorder="1" applyAlignment="1">
      <alignment horizontal="left"/>
    </xf>
    <xf numFmtId="49" fontId="45" fillId="0" borderId="54" xfId="0" applyNumberFormat="1" applyFont="1" applyFill="1" applyBorder="1" applyAlignment="1">
      <alignment horizontal="center" vertical="justify" wrapText="1"/>
    </xf>
    <xf numFmtId="0" fontId="47" fillId="0" borderId="80" xfId="0" applyNumberFormat="1" applyFont="1" applyFill="1" applyBorder="1" applyAlignment="1">
      <alignment horizontal="center" vertical="center" wrapText="1"/>
    </xf>
    <xf numFmtId="0" fontId="45" fillId="0" borderId="81" xfId="0" applyNumberFormat="1" applyFont="1" applyFill="1" applyBorder="1" applyAlignment="1">
      <alignment horizontal="center" vertical="center" wrapText="1"/>
    </xf>
    <xf numFmtId="49" fontId="48" fillId="0" borderId="54" xfId="0" applyNumberFormat="1" applyFont="1" applyFill="1" applyBorder="1" applyAlignment="1">
      <alignment horizontal="center" vertical="center" wrapText="1"/>
    </xf>
    <xf numFmtId="0" fontId="47" fillId="0" borderId="80" xfId="0" applyFont="1" applyFill="1" applyBorder="1" applyAlignment="1">
      <alignment horizontal="left" vertical="center"/>
    </xf>
    <xf numFmtId="0" fontId="47" fillId="0" borderId="86" xfId="0" applyFont="1" applyFill="1" applyBorder="1" applyAlignment="1">
      <alignment horizontal="left" vertical="center"/>
    </xf>
    <xf numFmtId="0" fontId="32" fillId="0" borderId="43" xfId="0" applyNumberFormat="1" applyFont="1" applyFill="1" applyBorder="1" applyAlignment="1">
      <alignment horizontal="left" vertical="center" wrapText="1" shrinkToFit="1"/>
    </xf>
    <xf numFmtId="0" fontId="32" fillId="0" borderId="64" xfId="0" applyNumberFormat="1" applyFont="1" applyFill="1" applyBorder="1" applyAlignment="1">
      <alignment horizontal="left" vertical="center" wrapText="1" shrinkToFit="1"/>
    </xf>
    <xf numFmtId="0" fontId="32" fillId="0" borderId="53" xfId="0" applyNumberFormat="1" applyFont="1" applyFill="1" applyBorder="1" applyAlignment="1">
      <alignment horizontal="left" vertical="center" wrapText="1" shrinkToFit="1"/>
    </xf>
    <xf numFmtId="0" fontId="34" fillId="0" borderId="43" xfId="0" applyNumberFormat="1" applyFont="1" applyFill="1" applyBorder="1" applyAlignment="1">
      <alignment horizontal="center" vertical="center" wrapText="1" shrinkToFit="1"/>
    </xf>
    <xf numFmtId="0" fontId="49" fillId="0" borderId="2" xfId="0" applyFont="1" applyFill="1" applyBorder="1" applyAlignment="1">
      <alignment horizontal="left" vertical="center"/>
    </xf>
    <xf numFmtId="0" fontId="32" fillId="0" borderId="79" xfId="0" applyFont="1" applyFill="1" applyBorder="1" applyAlignment="1">
      <alignment horizontal="center" vertical="center"/>
    </xf>
    <xf numFmtId="0" fontId="32" fillId="0" borderId="64" xfId="0" applyFont="1" applyFill="1" applyBorder="1" applyAlignment="1">
      <alignment horizontal="center" vertical="center"/>
    </xf>
    <xf numFmtId="0" fontId="32" fillId="0" borderId="60" xfId="0" applyFont="1" applyFill="1" applyBorder="1" applyAlignment="1" applyProtection="1">
      <alignment horizontal="left"/>
    </xf>
    <xf numFmtId="0" fontId="32" fillId="0" borderId="29" xfId="0" applyFont="1" applyFill="1" applyBorder="1" applyAlignment="1">
      <alignment horizontal="center" vertical="center"/>
    </xf>
    <xf numFmtId="0" fontId="21" fillId="0" borderId="55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textRotation="90"/>
    </xf>
    <xf numFmtId="49" fontId="21" fillId="0" borderId="0" xfId="0" applyNumberFormat="1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top" wrapText="1"/>
    </xf>
    <xf numFmtId="0" fontId="32" fillId="0" borderId="1" xfId="0" applyFont="1" applyFill="1" applyBorder="1" applyAlignment="1" applyProtection="1"/>
    <xf numFmtId="0" fontId="0" fillId="0" borderId="0" xfId="0" applyFill="1" applyAlignment="1"/>
    <xf numFmtId="0" fontId="34" fillId="0" borderId="0" xfId="0" applyNumberFormat="1" applyFont="1" applyFill="1" applyBorder="1" applyAlignment="1">
      <alignment horizontal="center" vertical="center"/>
    </xf>
    <xf numFmtId="49" fontId="21" fillId="0" borderId="0" xfId="0" applyNumberFormat="1" applyFont="1" applyFill="1" applyBorder="1" applyAlignment="1">
      <alignment horizontal="left" vertical="center" wrapText="1"/>
    </xf>
    <xf numFmtId="0" fontId="32" fillId="0" borderId="36" xfId="0" applyNumberFormat="1" applyFont="1" applyFill="1" applyBorder="1" applyAlignment="1">
      <alignment horizontal="center" vertical="center" wrapText="1" shrinkToFit="1"/>
    </xf>
    <xf numFmtId="0" fontId="32" fillId="0" borderId="46" xfId="0" applyNumberFormat="1" applyFont="1" applyFill="1" applyBorder="1" applyAlignment="1">
      <alignment horizontal="center" vertical="center" wrapText="1" shrinkToFit="1"/>
    </xf>
    <xf numFmtId="0" fontId="32" fillId="0" borderId="10" xfId="0" applyNumberFormat="1" applyFont="1" applyFill="1" applyBorder="1" applyAlignment="1">
      <alignment horizontal="center" vertical="center" wrapText="1" shrinkToFit="1"/>
    </xf>
    <xf numFmtId="0" fontId="35" fillId="0" borderId="35" xfId="0" applyNumberFormat="1" applyFont="1" applyFill="1" applyBorder="1" applyAlignment="1">
      <alignment horizontal="center" vertical="center" wrapText="1" shrinkToFit="1"/>
    </xf>
    <xf numFmtId="0" fontId="35" fillId="0" borderId="61" xfId="0" applyNumberFormat="1" applyFont="1" applyFill="1" applyBorder="1" applyAlignment="1">
      <alignment horizontal="center" vertical="center" wrapText="1" shrinkToFit="1"/>
    </xf>
    <xf numFmtId="0" fontId="35" fillId="0" borderId="67" xfId="0" applyNumberFormat="1" applyFont="1" applyFill="1" applyBorder="1" applyAlignment="1">
      <alignment horizontal="center" vertical="center" wrapText="1" shrinkToFit="1"/>
    </xf>
    <xf numFmtId="0" fontId="35" fillId="0" borderId="0" xfId="0" applyNumberFormat="1" applyFont="1" applyFill="1" applyBorder="1" applyAlignment="1">
      <alignment horizontal="center" vertical="center" wrapText="1" shrinkToFit="1"/>
    </xf>
    <xf numFmtId="0" fontId="35" fillId="0" borderId="32" xfId="0" applyNumberFormat="1" applyFont="1" applyFill="1" applyBorder="1" applyAlignment="1">
      <alignment horizontal="center" vertical="center" wrapText="1" shrinkToFit="1"/>
    </xf>
    <xf numFmtId="0" fontId="5" fillId="0" borderId="0" xfId="0" applyFont="1" applyFill="1" applyBorder="1" applyAlignment="1">
      <alignment horizontal="center" vertical="center"/>
    </xf>
    <xf numFmtId="0" fontId="38" fillId="0" borderId="2" xfId="0" applyFont="1" applyFill="1" applyBorder="1" applyAlignment="1">
      <alignment horizontal="left" vertical="center"/>
    </xf>
    <xf numFmtId="0" fontId="34" fillId="0" borderId="55" xfId="0" applyFont="1" applyFill="1" applyBorder="1" applyAlignment="1">
      <alignment horizontal="right" vertical="center" wrapText="1" shrinkToFit="1"/>
    </xf>
    <xf numFmtId="49" fontId="32" fillId="0" borderId="54" xfId="0" applyNumberFormat="1" applyFont="1" applyFill="1" applyBorder="1" applyAlignment="1">
      <alignment horizontal="center" vertical="center" wrapText="1"/>
    </xf>
    <xf numFmtId="0" fontId="46" fillId="0" borderId="54" xfId="0" applyFont="1" applyFill="1" applyBorder="1" applyAlignment="1">
      <alignment horizontal="center" vertical="center" wrapText="1"/>
    </xf>
    <xf numFmtId="0" fontId="45" fillId="0" borderId="54" xfId="0" applyFont="1" applyFill="1" applyBorder="1" applyAlignment="1">
      <alignment horizontal="center" vertical="center" wrapText="1"/>
    </xf>
    <xf numFmtId="49" fontId="43" fillId="0" borderId="0" xfId="0" applyNumberFormat="1" applyFont="1" applyFill="1" applyBorder="1" applyAlignment="1">
      <alignment horizontal="center" vertical="center"/>
    </xf>
    <xf numFmtId="0" fontId="33" fillId="0" borderId="0" xfId="0" applyFont="1" applyFill="1" applyBorder="1"/>
    <xf numFmtId="0" fontId="34" fillId="0" borderId="54" xfId="0" applyFont="1" applyFill="1" applyBorder="1" applyAlignment="1">
      <alignment horizontal="center" vertical="center" wrapText="1"/>
    </xf>
    <xf numFmtId="0" fontId="34" fillId="0" borderId="54" xfId="0" applyNumberFormat="1" applyFont="1" applyFill="1" applyBorder="1" applyAlignment="1">
      <alignment horizontal="center" vertical="center"/>
    </xf>
    <xf numFmtId="0" fontId="33" fillId="0" borderId="0" xfId="0" applyFont="1" applyFill="1" applyBorder="1" applyAlignment="1"/>
    <xf numFmtId="49" fontId="34" fillId="0" borderId="0" xfId="0" applyNumberFormat="1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49" fontId="32" fillId="0" borderId="0" xfId="0" applyNumberFormat="1" applyFont="1" applyFill="1" applyBorder="1" applyAlignment="1">
      <alignment horizontal="center" vertical="center" wrapText="1"/>
    </xf>
    <xf numFmtId="49" fontId="32" fillId="0" borderId="0" xfId="0" applyNumberFormat="1" applyFont="1" applyFill="1" applyBorder="1" applyAlignment="1">
      <alignment horizontal="left" vertical="center" wrapText="1"/>
    </xf>
    <xf numFmtId="49" fontId="34" fillId="0" borderId="0" xfId="0" applyNumberFormat="1" applyFont="1" applyFill="1" applyBorder="1" applyAlignment="1">
      <alignment horizontal="left"/>
    </xf>
    <xf numFmtId="0" fontId="20" fillId="0" borderId="0" xfId="0" applyFont="1" applyFill="1" applyBorder="1" applyAlignment="1">
      <alignment vertical="top"/>
    </xf>
    <xf numFmtId="49" fontId="34" fillId="0" borderId="0" xfId="0" applyNumberFormat="1" applyFont="1" applyFill="1" applyBorder="1" applyAlignment="1" applyProtection="1">
      <alignment horizontal="left" vertical="justify"/>
    </xf>
    <xf numFmtId="0" fontId="32" fillId="0" borderId="59" xfId="0" applyFont="1" applyFill="1" applyBorder="1" applyAlignment="1">
      <alignment horizontal="left" vertical="center" wrapText="1"/>
    </xf>
    <xf numFmtId="0" fontId="32" fillId="0" borderId="2" xfId="0" applyFont="1" applyFill="1" applyBorder="1" applyAlignment="1">
      <alignment horizontal="left" vertical="center" wrapText="1"/>
    </xf>
    <xf numFmtId="0" fontId="32" fillId="0" borderId="50" xfId="0" applyFont="1" applyFill="1" applyBorder="1" applyAlignment="1">
      <alignment horizontal="left" vertical="center" wrapText="1"/>
    </xf>
    <xf numFmtId="0" fontId="32" fillId="0" borderId="59" xfId="0" applyNumberFormat="1" applyFont="1" applyFill="1" applyBorder="1" applyAlignment="1">
      <alignment horizontal="left" vertical="center" wrapText="1" shrinkToFit="1"/>
    </xf>
    <xf numFmtId="0" fontId="32" fillId="0" borderId="2" xfId="0" applyNumberFormat="1" applyFont="1" applyFill="1" applyBorder="1" applyAlignment="1">
      <alignment horizontal="left" vertical="center" wrapText="1" shrinkToFit="1"/>
    </xf>
    <xf numFmtId="0" fontId="32" fillId="0" borderId="50" xfId="0" applyNumberFormat="1" applyFont="1" applyFill="1" applyBorder="1" applyAlignment="1">
      <alignment horizontal="left" vertical="center" wrapText="1" shrinkToFit="1"/>
    </xf>
    <xf numFmtId="0" fontId="32" fillId="0" borderId="60" xfId="0" applyFont="1" applyFill="1" applyBorder="1" applyAlignment="1">
      <alignment horizontal="center" vertical="center" wrapText="1"/>
    </xf>
    <xf numFmtId="0" fontId="32" fillId="0" borderId="52" xfId="0" applyFont="1" applyFill="1" applyBorder="1" applyAlignment="1">
      <alignment horizontal="center" vertical="center" wrapText="1"/>
    </xf>
    <xf numFmtId="0" fontId="25" fillId="0" borderId="66" xfId="0" applyFont="1" applyFill="1" applyBorder="1" applyAlignment="1">
      <alignment horizontal="center" vertical="center" wrapText="1"/>
    </xf>
    <xf numFmtId="0" fontId="25" fillId="0" borderId="35" xfId="0" applyFont="1" applyFill="1" applyBorder="1" applyAlignment="1">
      <alignment horizontal="center" vertical="center" wrapText="1"/>
    </xf>
    <xf numFmtId="0" fontId="25" fillId="0" borderId="61" xfId="0" applyFont="1" applyFill="1" applyBorder="1" applyAlignment="1">
      <alignment horizontal="center" vertical="center" wrapText="1"/>
    </xf>
    <xf numFmtId="0" fontId="25" fillId="0" borderId="67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5" fillId="0" borderId="32" xfId="0" applyFont="1" applyFill="1" applyBorder="1" applyAlignment="1">
      <alignment horizontal="center" vertical="center" wrapText="1"/>
    </xf>
    <xf numFmtId="0" fontId="34" fillId="0" borderId="2" xfId="0" applyFont="1" applyFill="1" applyBorder="1" applyAlignment="1">
      <alignment horizontal="center" vertical="center"/>
    </xf>
    <xf numFmtId="49" fontId="5" fillId="0" borderId="35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32" fillId="0" borderId="60" xfId="0" applyFont="1" applyFill="1" applyBorder="1" applyAlignment="1">
      <alignment horizontal="center" vertical="center"/>
    </xf>
    <xf numFmtId="0" fontId="32" fillId="0" borderId="52" xfId="0" applyFont="1" applyFill="1" applyBorder="1" applyAlignment="1">
      <alignment horizontal="center" vertical="center"/>
    </xf>
    <xf numFmtId="0" fontId="32" fillId="0" borderId="57" xfId="0" applyFont="1" applyFill="1" applyBorder="1" applyAlignment="1">
      <alignment horizontal="left" vertical="center" wrapText="1"/>
    </xf>
    <xf numFmtId="0" fontId="32" fillId="0" borderId="18" xfId="0" applyFont="1" applyFill="1" applyBorder="1" applyAlignment="1">
      <alignment horizontal="left" vertical="center" wrapText="1"/>
    </xf>
    <xf numFmtId="0" fontId="32" fillId="0" borderId="51" xfId="0" applyFont="1" applyFill="1" applyBorder="1" applyAlignment="1">
      <alignment horizontal="left" vertical="center" wrapText="1"/>
    </xf>
    <xf numFmtId="0" fontId="32" fillId="0" borderId="57" xfId="0" applyNumberFormat="1" applyFont="1" applyFill="1" applyBorder="1" applyAlignment="1">
      <alignment horizontal="left" vertical="center" wrapText="1" shrinkToFit="1"/>
    </xf>
    <xf numFmtId="0" fontId="32" fillId="0" borderId="18" xfId="0" applyNumberFormat="1" applyFont="1" applyFill="1" applyBorder="1" applyAlignment="1">
      <alignment horizontal="left" vertical="center" wrapText="1" shrinkToFit="1"/>
    </xf>
    <xf numFmtId="0" fontId="32" fillId="0" borderId="51" xfId="0" applyNumberFormat="1" applyFont="1" applyFill="1" applyBorder="1" applyAlignment="1">
      <alignment horizontal="left" vertical="center" wrapText="1" shrinkToFit="1"/>
    </xf>
    <xf numFmtId="0" fontId="21" fillId="0" borderId="55" xfId="0" applyFont="1" applyFill="1" applyBorder="1" applyAlignment="1">
      <alignment horizontal="center" vertical="center" wrapText="1"/>
    </xf>
    <xf numFmtId="0" fontId="21" fillId="0" borderId="60" xfId="0" applyFont="1" applyFill="1" applyBorder="1" applyAlignment="1">
      <alignment horizontal="center" vertical="center" wrapText="1"/>
    </xf>
    <xf numFmtId="0" fontId="21" fillId="0" borderId="52" xfId="0" applyFont="1" applyFill="1" applyBorder="1" applyAlignment="1">
      <alignment horizontal="center" vertical="center" wrapText="1"/>
    </xf>
    <xf numFmtId="0" fontId="21" fillId="0" borderId="55" xfId="0" applyNumberFormat="1" applyFont="1" applyFill="1" applyBorder="1" applyAlignment="1">
      <alignment horizontal="center" vertical="center" wrapText="1"/>
    </xf>
    <xf numFmtId="0" fontId="21" fillId="0" borderId="60" xfId="0" applyNumberFormat="1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left" vertical="center"/>
    </xf>
    <xf numFmtId="0" fontId="1" fillId="0" borderId="30" xfId="0" applyNumberFormat="1" applyFont="1" applyFill="1" applyBorder="1" applyAlignment="1">
      <alignment horizontal="center" vertical="center" textRotation="90" wrapText="1"/>
    </xf>
    <xf numFmtId="0" fontId="1" fillId="0" borderId="0" xfId="0" applyNumberFormat="1" applyFont="1" applyFill="1" applyBorder="1" applyAlignment="1">
      <alignment horizontal="center" vertical="center" textRotation="90" wrapText="1"/>
    </xf>
    <xf numFmtId="0" fontId="1" fillId="0" borderId="12" xfId="0" applyNumberFormat="1" applyFont="1" applyFill="1" applyBorder="1" applyAlignment="1">
      <alignment horizontal="center" vertical="center" textRotation="90" wrapText="1"/>
    </xf>
    <xf numFmtId="0" fontId="7" fillId="0" borderId="24" xfId="0" applyNumberFormat="1" applyFont="1" applyFill="1" applyBorder="1" applyAlignment="1">
      <alignment horizontal="center" vertical="center" wrapText="1"/>
    </xf>
    <xf numFmtId="0" fontId="7" fillId="0" borderId="30" xfId="0" applyNumberFormat="1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34" fillId="0" borderId="59" xfId="0" applyFont="1" applyFill="1" applyBorder="1" applyAlignment="1">
      <alignment horizontal="center" vertical="center"/>
    </xf>
    <xf numFmtId="0" fontId="34" fillId="0" borderId="50" xfId="0" applyFont="1" applyFill="1" applyBorder="1" applyAlignment="1">
      <alignment horizontal="center" vertical="center"/>
    </xf>
    <xf numFmtId="0" fontId="5" fillId="0" borderId="66" xfId="0" applyNumberFormat="1" applyFont="1" applyFill="1" applyBorder="1" applyAlignment="1">
      <alignment horizontal="center" vertical="center"/>
    </xf>
    <xf numFmtId="0" fontId="5" fillId="0" borderId="35" xfId="0" applyNumberFormat="1" applyFont="1" applyFill="1" applyBorder="1" applyAlignment="1">
      <alignment horizontal="center" vertical="center"/>
    </xf>
    <xf numFmtId="0" fontId="5" fillId="0" borderId="67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0" fontId="5" fillId="0" borderId="65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 textRotation="90" wrapText="1"/>
    </xf>
    <xf numFmtId="0" fontId="7" fillId="0" borderId="40" xfId="0" applyFont="1" applyFill="1" applyBorder="1" applyAlignment="1">
      <alignment horizontal="center" vertical="center" textRotation="90" wrapText="1"/>
    </xf>
    <xf numFmtId="0" fontId="7" fillId="0" borderId="10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center" vertical="center" textRotation="90" wrapText="1"/>
    </xf>
    <xf numFmtId="0" fontId="7" fillId="0" borderId="25" xfId="0" applyNumberFormat="1" applyFont="1" applyFill="1" applyBorder="1" applyAlignment="1">
      <alignment horizontal="center" vertical="center" textRotation="90" wrapText="1"/>
    </xf>
    <xf numFmtId="0" fontId="7" fillId="0" borderId="42" xfId="0" applyNumberFormat="1" applyFont="1" applyFill="1" applyBorder="1" applyAlignment="1">
      <alignment horizontal="center" vertical="center" textRotation="90" wrapText="1"/>
    </xf>
    <xf numFmtId="49" fontId="1" fillId="0" borderId="24" xfId="0" applyNumberFormat="1" applyFont="1" applyFill="1" applyBorder="1" applyAlignment="1">
      <alignment horizontal="center" vertical="center" textRotation="90" wrapText="1"/>
    </xf>
    <xf numFmtId="49" fontId="1" fillId="0" borderId="12" xfId="0" applyNumberFormat="1" applyFont="1" applyFill="1" applyBorder="1" applyAlignment="1">
      <alignment horizontal="center" vertical="center" textRotation="90" wrapText="1"/>
    </xf>
    <xf numFmtId="49" fontId="1" fillId="0" borderId="7" xfId="0" applyNumberFormat="1" applyFont="1" applyFill="1" applyBorder="1" applyAlignment="1">
      <alignment horizontal="center" vertical="center" textRotation="90"/>
    </xf>
    <xf numFmtId="49" fontId="1" fillId="0" borderId="11" xfId="0" applyNumberFormat="1" applyFont="1" applyFill="1" applyBorder="1" applyAlignment="1">
      <alignment horizontal="center" vertical="center" textRotation="90"/>
    </xf>
    <xf numFmtId="0" fontId="7" fillId="0" borderId="37" xfId="0" applyNumberFormat="1" applyFont="1" applyFill="1" applyBorder="1" applyAlignment="1">
      <alignment horizontal="center" vertical="center" textRotation="90"/>
    </xf>
    <xf numFmtId="0" fontId="7" fillId="0" borderId="67" xfId="0" applyNumberFormat="1" applyFont="1" applyFill="1" applyBorder="1" applyAlignment="1">
      <alignment horizontal="center" vertical="center" textRotation="90"/>
    </xf>
    <xf numFmtId="0" fontId="7" fillId="0" borderId="40" xfId="0" applyNumberFormat="1" applyFont="1" applyFill="1" applyBorder="1" applyAlignment="1">
      <alignment horizontal="center" vertical="center" textRotation="90"/>
    </xf>
    <xf numFmtId="0" fontId="7" fillId="0" borderId="24" xfId="0" applyNumberFormat="1" applyFont="1" applyFill="1" applyBorder="1" applyAlignment="1">
      <alignment horizontal="center" vertical="top"/>
    </xf>
    <xf numFmtId="0" fontId="7" fillId="0" borderId="30" xfId="0" applyNumberFormat="1" applyFont="1" applyFill="1" applyBorder="1" applyAlignment="1">
      <alignment horizontal="center" vertical="top"/>
    </xf>
    <xf numFmtId="0" fontId="7" fillId="0" borderId="2" xfId="0" applyNumberFormat="1" applyFont="1" applyFill="1" applyBorder="1" applyAlignment="1">
      <alignment horizontal="center" vertical="top"/>
    </xf>
    <xf numFmtId="0" fontId="17" fillId="0" borderId="35" xfId="0" applyFont="1" applyFill="1" applyBorder="1" applyAlignment="1">
      <alignment horizontal="center" vertical="center" textRotation="90"/>
    </xf>
    <xf numFmtId="0" fontId="17" fillId="0" borderId="0" xfId="0" applyFont="1" applyFill="1" applyBorder="1" applyAlignment="1">
      <alignment horizontal="center" vertical="center" textRotation="90"/>
    </xf>
    <xf numFmtId="0" fontId="17" fillId="0" borderId="0" xfId="0" applyFont="1" applyFill="1" applyBorder="1" applyAlignment="1">
      <alignment horizontal="left" vertical="top"/>
    </xf>
    <xf numFmtId="0" fontId="7" fillId="0" borderId="35" xfId="0" applyFont="1" applyFill="1" applyBorder="1" applyAlignment="1">
      <alignment horizontal="left" vertical="top"/>
    </xf>
    <xf numFmtId="49" fontId="21" fillId="0" borderId="0" xfId="0" applyNumberFormat="1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left" vertical="center"/>
    </xf>
    <xf numFmtId="0" fontId="32" fillId="0" borderId="56" xfId="0" applyNumberFormat="1" applyFont="1" applyFill="1" applyBorder="1" applyAlignment="1">
      <alignment horizontal="left" vertical="center" wrapText="1" shrinkToFit="1"/>
    </xf>
    <xf numFmtId="0" fontId="32" fillId="0" borderId="39" xfId="0" applyNumberFormat="1" applyFont="1" applyFill="1" applyBorder="1" applyAlignment="1">
      <alignment horizontal="left" vertical="center" wrapText="1" shrinkToFit="1"/>
    </xf>
    <xf numFmtId="0" fontId="32" fillId="0" borderId="33" xfId="0" applyNumberFormat="1" applyFont="1" applyFill="1" applyBorder="1" applyAlignment="1">
      <alignment horizontal="left" vertical="center" wrapText="1" shrinkToFit="1"/>
    </xf>
    <xf numFmtId="0" fontId="34" fillId="0" borderId="57" xfId="0" applyFont="1" applyFill="1" applyBorder="1" applyAlignment="1">
      <alignment horizontal="center" vertical="center"/>
    </xf>
    <xf numFmtId="0" fontId="34" fillId="0" borderId="18" xfId="0" applyFont="1" applyFill="1" applyBorder="1" applyAlignment="1">
      <alignment horizontal="center" vertical="center"/>
    </xf>
    <xf numFmtId="0" fontId="34" fillId="0" borderId="51" xfId="0" applyFont="1" applyFill="1" applyBorder="1" applyAlignment="1">
      <alignment horizontal="center" vertical="center"/>
    </xf>
    <xf numFmtId="0" fontId="28" fillId="0" borderId="60" xfId="0" applyFont="1" applyFill="1" applyBorder="1" applyAlignment="1">
      <alignment horizontal="right" vertical="center" wrapText="1" shrinkToFit="1"/>
    </xf>
    <xf numFmtId="49" fontId="1" fillId="0" borderId="26" xfId="0" applyNumberFormat="1" applyFont="1" applyFill="1" applyBorder="1" applyAlignment="1">
      <alignment horizontal="center" vertical="center" textRotation="90" wrapText="1"/>
    </xf>
    <xf numFmtId="49" fontId="1" fillId="0" borderId="5" xfId="0" applyNumberFormat="1" applyFont="1" applyFill="1" applyBorder="1" applyAlignment="1">
      <alignment horizontal="center" vertical="center" textRotation="90" wrapText="1"/>
    </xf>
    <xf numFmtId="49" fontId="1" fillId="0" borderId="7" xfId="0" applyNumberFormat="1" applyFont="1" applyFill="1" applyBorder="1" applyAlignment="1">
      <alignment horizontal="center" vertical="center" textRotation="90" wrapText="1"/>
    </xf>
    <xf numFmtId="49" fontId="1" fillId="0" borderId="11" xfId="0" applyNumberFormat="1" applyFont="1" applyFill="1" applyBorder="1" applyAlignment="1">
      <alignment horizontal="center" vertical="center" textRotation="90" wrapText="1"/>
    </xf>
    <xf numFmtId="0" fontId="17" fillId="0" borderId="2" xfId="0" applyFont="1" applyFill="1" applyBorder="1" applyAlignment="1">
      <alignment horizontal="center" vertical="center"/>
    </xf>
    <xf numFmtId="0" fontId="17" fillId="0" borderId="5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top" wrapText="1"/>
    </xf>
    <xf numFmtId="0" fontId="25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/>
    </xf>
    <xf numFmtId="0" fontId="28" fillId="0" borderId="0" xfId="0" applyFont="1" applyFill="1" applyAlignment="1">
      <alignment horizontal="center" vertical="center"/>
    </xf>
    <xf numFmtId="0" fontId="23" fillId="0" borderId="0" xfId="0" applyFont="1" applyFill="1" applyBorder="1" applyAlignment="1">
      <alignment horizontal="left" vertical="top" wrapText="1"/>
    </xf>
    <xf numFmtId="0" fontId="24" fillId="0" borderId="0" xfId="0" applyFont="1" applyFill="1" applyBorder="1" applyAlignment="1">
      <alignment horizontal="left" wrapText="1"/>
    </xf>
    <xf numFmtId="0" fontId="23" fillId="0" borderId="0" xfId="0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left" vertical="center"/>
    </xf>
    <xf numFmtId="0" fontId="23" fillId="0" borderId="0" xfId="0" applyNumberFormat="1" applyFont="1" applyFill="1" applyBorder="1" applyAlignment="1">
      <alignment vertical="center" wrapText="1"/>
    </xf>
    <xf numFmtId="0" fontId="7" fillId="0" borderId="26" xfId="0" applyNumberFormat="1" applyFont="1" applyFill="1" applyBorder="1" applyAlignment="1">
      <alignment horizontal="center" vertical="center" wrapText="1"/>
    </xf>
    <xf numFmtId="0" fontId="7" fillId="0" borderId="8" xfId="0" applyNumberFormat="1" applyFont="1" applyFill="1" applyBorder="1" applyAlignment="1">
      <alignment horizontal="center" vertical="center" wrapText="1"/>
    </xf>
    <xf numFmtId="0" fontId="25" fillId="0" borderId="66" xfId="0" applyNumberFormat="1" applyFont="1" applyFill="1" applyBorder="1" applyAlignment="1">
      <alignment horizontal="center" vertical="center" wrapText="1"/>
    </xf>
    <xf numFmtId="0" fontId="25" fillId="0" borderId="35" xfId="0" applyNumberFormat="1" applyFont="1" applyFill="1" applyBorder="1" applyAlignment="1">
      <alignment horizontal="center" vertical="center" wrapText="1"/>
    </xf>
    <xf numFmtId="0" fontId="25" fillId="0" borderId="61" xfId="0" applyNumberFormat="1" applyFont="1" applyFill="1" applyBorder="1" applyAlignment="1">
      <alignment horizontal="center" vertical="center" wrapText="1"/>
    </xf>
    <xf numFmtId="0" fontId="25" fillId="0" borderId="67" xfId="0" applyNumberFormat="1" applyFont="1" applyFill="1" applyBorder="1" applyAlignment="1">
      <alignment horizontal="center" vertical="center" wrapText="1"/>
    </xf>
    <xf numFmtId="0" fontId="25" fillId="0" borderId="0" xfId="0" applyNumberFormat="1" applyFont="1" applyFill="1" applyBorder="1" applyAlignment="1">
      <alignment horizontal="center" vertical="center" wrapText="1"/>
    </xf>
    <xf numFmtId="0" fontId="25" fillId="0" borderId="32" xfId="0" applyNumberFormat="1" applyFont="1" applyFill="1" applyBorder="1" applyAlignment="1">
      <alignment horizontal="center" vertical="center" wrapText="1"/>
    </xf>
    <xf numFmtId="0" fontId="12" fillId="0" borderId="66" xfId="0" applyNumberFormat="1" applyFont="1" applyFill="1" applyBorder="1" applyAlignment="1">
      <alignment horizontal="center" vertical="center" wrapText="1"/>
    </xf>
    <xf numFmtId="0" fontId="12" fillId="0" borderId="61" xfId="0" applyNumberFormat="1" applyFont="1" applyFill="1" applyBorder="1" applyAlignment="1">
      <alignment horizontal="center" vertical="center" wrapText="1"/>
    </xf>
    <xf numFmtId="0" fontId="12" fillId="0" borderId="67" xfId="0" applyNumberFormat="1" applyFont="1" applyFill="1" applyBorder="1" applyAlignment="1">
      <alignment horizontal="center" vertical="center" wrapText="1"/>
    </xf>
    <xf numFmtId="0" fontId="12" fillId="0" borderId="32" xfId="0" applyNumberFormat="1" applyFont="1" applyFill="1" applyBorder="1" applyAlignment="1">
      <alignment horizontal="center" vertical="center" wrapText="1"/>
    </xf>
    <xf numFmtId="0" fontId="12" fillId="0" borderId="65" xfId="0" applyNumberFormat="1" applyFont="1" applyFill="1" applyBorder="1" applyAlignment="1">
      <alignment horizontal="center" vertical="center" wrapText="1"/>
    </xf>
    <xf numFmtId="0" fontId="12" fillId="0" borderId="34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left" vertical="center"/>
    </xf>
    <xf numFmtId="0" fontId="42" fillId="0" borderId="49" xfId="0" applyFont="1" applyFill="1" applyBorder="1" applyAlignment="1">
      <alignment horizontal="center" vertical="center"/>
    </xf>
    <xf numFmtId="0" fontId="42" fillId="0" borderId="30" xfId="0" applyFont="1" applyFill="1" applyBorder="1" applyAlignment="1">
      <alignment horizontal="center" vertical="center"/>
    </xf>
    <xf numFmtId="0" fontId="42" fillId="0" borderId="31" xfId="0" applyFont="1" applyFill="1" applyBorder="1" applyAlignment="1">
      <alignment horizontal="center" vertical="center"/>
    </xf>
    <xf numFmtId="0" fontId="32" fillId="0" borderId="1" xfId="0" applyFont="1" applyFill="1" applyBorder="1" applyAlignment="1" applyProtection="1"/>
    <xf numFmtId="0" fontId="0" fillId="0" borderId="1" xfId="0" applyFill="1" applyBorder="1" applyAlignment="1"/>
    <xf numFmtId="0" fontId="36" fillId="0" borderId="0" xfId="0" applyNumberFormat="1" applyFont="1" applyFill="1" applyBorder="1" applyAlignment="1">
      <alignment horizontal="left" vertical="justify"/>
    </xf>
    <xf numFmtId="0" fontId="0" fillId="0" borderId="0" xfId="0" applyFill="1" applyAlignment="1"/>
    <xf numFmtId="0" fontId="34" fillId="0" borderId="66" xfId="0" applyNumberFormat="1" applyFont="1" applyFill="1" applyBorder="1" applyAlignment="1">
      <alignment horizontal="center" vertical="center"/>
    </xf>
    <xf numFmtId="0" fontId="34" fillId="0" borderId="35" xfId="0" applyNumberFormat="1" applyFont="1" applyFill="1" applyBorder="1" applyAlignment="1">
      <alignment horizontal="center" vertical="center"/>
    </xf>
    <xf numFmtId="0" fontId="34" fillId="0" borderId="61" xfId="0" applyNumberFormat="1" applyFont="1" applyFill="1" applyBorder="1" applyAlignment="1">
      <alignment horizontal="center" vertical="center"/>
    </xf>
    <xf numFmtId="0" fontId="34" fillId="0" borderId="67" xfId="0" applyNumberFormat="1" applyFont="1" applyFill="1" applyBorder="1" applyAlignment="1">
      <alignment horizontal="center" vertical="center"/>
    </xf>
    <xf numFmtId="0" fontId="34" fillId="0" borderId="0" xfId="0" applyNumberFormat="1" applyFont="1" applyFill="1" applyBorder="1" applyAlignment="1">
      <alignment horizontal="center" vertical="center"/>
    </xf>
    <xf numFmtId="0" fontId="34" fillId="0" borderId="32" xfId="0" applyNumberFormat="1" applyFont="1" applyFill="1" applyBorder="1" applyAlignment="1">
      <alignment horizontal="center" vertical="center"/>
    </xf>
    <xf numFmtId="0" fontId="34" fillId="0" borderId="69" xfId="0" applyNumberFormat="1" applyFont="1" applyFill="1" applyBorder="1" applyAlignment="1">
      <alignment horizontal="center" vertical="center"/>
    </xf>
    <xf numFmtId="0" fontId="34" fillId="0" borderId="64" xfId="0" applyNumberFormat="1" applyFont="1" applyFill="1" applyBorder="1" applyAlignment="1">
      <alignment horizontal="center" vertical="center"/>
    </xf>
    <xf numFmtId="0" fontId="34" fillId="0" borderId="53" xfId="0" applyNumberFormat="1" applyFont="1" applyFill="1" applyBorder="1" applyAlignment="1">
      <alignment horizontal="center" vertical="center"/>
    </xf>
    <xf numFmtId="0" fontId="34" fillId="0" borderId="56" xfId="0" applyFont="1" applyFill="1" applyBorder="1" applyAlignment="1">
      <alignment horizontal="center" vertical="center"/>
    </xf>
    <xf numFmtId="0" fontId="34" fillId="0" borderId="39" xfId="0" applyFont="1" applyFill="1" applyBorder="1" applyAlignment="1">
      <alignment horizontal="center" vertical="center"/>
    </xf>
    <xf numFmtId="0" fontId="34" fillId="0" borderId="33" xfId="0" applyFont="1" applyFill="1" applyBorder="1" applyAlignment="1">
      <alignment horizontal="center" vertical="center"/>
    </xf>
    <xf numFmtId="0" fontId="30" fillId="0" borderId="0" xfId="0" applyFont="1" applyFill="1" applyBorder="1"/>
    <xf numFmtId="0" fontId="29" fillId="0" borderId="0" xfId="0" applyFont="1" applyFill="1" applyBorder="1"/>
    <xf numFmtId="0" fontId="32" fillId="0" borderId="56" xfId="0" applyFont="1" applyFill="1" applyBorder="1" applyAlignment="1">
      <alignment horizontal="left" vertical="center" wrapText="1"/>
    </xf>
    <xf numFmtId="0" fontId="32" fillId="0" borderId="39" xfId="0" applyFont="1" applyFill="1" applyBorder="1" applyAlignment="1">
      <alignment horizontal="left" vertical="center" wrapText="1"/>
    </xf>
    <xf numFmtId="0" fontId="32" fillId="0" borderId="33" xfId="0" applyFont="1" applyFill="1" applyBorder="1" applyAlignment="1">
      <alignment horizontal="left" vertical="center" wrapText="1"/>
    </xf>
    <xf numFmtId="49" fontId="21" fillId="0" borderId="0" xfId="0" applyNumberFormat="1" applyFont="1" applyFill="1" applyBorder="1" applyAlignment="1">
      <alignment horizontal="left" vertical="center" wrapText="1"/>
    </xf>
    <xf numFmtId="0" fontId="17" fillId="0" borderId="48" xfId="0" applyFont="1" applyFill="1" applyBorder="1" applyAlignment="1">
      <alignment horizontal="center" vertical="center" textRotation="90"/>
    </xf>
    <xf numFmtId="0" fontId="17" fillId="0" borderId="5" xfId="0" applyFont="1" applyFill="1" applyBorder="1" applyAlignment="1">
      <alignment horizontal="center" vertical="center" textRotation="90"/>
    </xf>
    <xf numFmtId="0" fontId="17" fillId="0" borderId="68" xfId="0" applyFont="1" applyFill="1" applyBorder="1" applyAlignment="1">
      <alignment horizontal="center" vertical="center" textRotation="90"/>
    </xf>
    <xf numFmtId="0" fontId="31" fillId="0" borderId="39" xfId="0" applyFont="1" applyFill="1" applyBorder="1" applyAlignment="1">
      <alignment horizontal="left" vertical="center" wrapText="1"/>
    </xf>
    <xf numFmtId="0" fontId="31" fillId="0" borderId="33" xfId="0" applyFont="1" applyFill="1" applyBorder="1" applyAlignment="1">
      <alignment horizontal="left" vertical="center" wrapText="1"/>
    </xf>
    <xf numFmtId="0" fontId="32" fillId="0" borderId="36" xfId="0" applyNumberFormat="1" applyFont="1" applyFill="1" applyBorder="1" applyAlignment="1">
      <alignment horizontal="center" vertical="center" wrapText="1" shrinkToFit="1"/>
    </xf>
    <xf numFmtId="0" fontId="31" fillId="0" borderId="18" xfId="0" applyFont="1" applyFill="1" applyBorder="1" applyAlignment="1">
      <alignment horizontal="left" vertical="center" wrapText="1"/>
    </xf>
    <xf numFmtId="0" fontId="31" fillId="0" borderId="51" xfId="0" applyFont="1" applyFill="1" applyBorder="1" applyAlignment="1">
      <alignment horizontal="left" vertical="center" wrapText="1"/>
    </xf>
    <xf numFmtId="0" fontId="32" fillId="0" borderId="46" xfId="0" applyNumberFormat="1" applyFont="1" applyFill="1" applyBorder="1" applyAlignment="1">
      <alignment horizontal="center" vertical="center" wrapText="1" shrinkToFit="1"/>
    </xf>
    <xf numFmtId="0" fontId="32" fillId="0" borderId="10" xfId="0" applyNumberFormat="1" applyFont="1" applyFill="1" applyBorder="1" applyAlignment="1">
      <alignment horizontal="center" vertical="center" wrapText="1" shrinkToFit="1"/>
    </xf>
    <xf numFmtId="0" fontId="31" fillId="0" borderId="2" xfId="0" applyFont="1" applyFill="1" applyBorder="1" applyAlignment="1">
      <alignment horizontal="left" vertical="center" wrapText="1"/>
    </xf>
    <xf numFmtId="0" fontId="31" fillId="0" borderId="50" xfId="0" applyFont="1" applyFill="1" applyBorder="1" applyAlignment="1">
      <alignment horizontal="left" vertical="center" wrapText="1"/>
    </xf>
    <xf numFmtId="0" fontId="32" fillId="0" borderId="28" xfId="0" applyFont="1" applyFill="1" applyBorder="1" applyAlignment="1">
      <alignment horizontal="right" vertical="center" wrapText="1" shrinkToFit="1"/>
    </xf>
    <xf numFmtId="0" fontId="34" fillId="0" borderId="66" xfId="0" applyFont="1" applyFill="1" applyBorder="1" applyAlignment="1">
      <alignment horizontal="center" vertical="center" wrapText="1"/>
    </xf>
    <xf numFmtId="0" fontId="34" fillId="0" borderId="35" xfId="0" applyFont="1" applyFill="1" applyBorder="1" applyAlignment="1">
      <alignment horizontal="center" vertical="center" wrapText="1"/>
    </xf>
    <xf numFmtId="0" fontId="34" fillId="0" borderId="61" xfId="0" applyFont="1" applyFill="1" applyBorder="1" applyAlignment="1">
      <alignment horizontal="center" vertical="center" wrapText="1"/>
    </xf>
    <xf numFmtId="0" fontId="34" fillId="0" borderId="66" xfId="0" applyNumberFormat="1" applyFont="1" applyFill="1" applyBorder="1" applyAlignment="1">
      <alignment horizontal="center" vertical="center" wrapText="1" shrinkToFit="1"/>
    </xf>
    <xf numFmtId="0" fontId="35" fillId="0" borderId="35" xfId="0" applyNumberFormat="1" applyFont="1" applyFill="1" applyBorder="1" applyAlignment="1">
      <alignment horizontal="center" vertical="center" wrapText="1" shrinkToFit="1"/>
    </xf>
    <xf numFmtId="0" fontId="35" fillId="0" borderId="61" xfId="0" applyNumberFormat="1" applyFont="1" applyFill="1" applyBorder="1" applyAlignment="1">
      <alignment horizontal="center" vertical="center" wrapText="1" shrinkToFit="1"/>
    </xf>
    <xf numFmtId="0" fontId="35" fillId="0" borderId="69" xfId="0" applyNumberFormat="1" applyFont="1" applyFill="1" applyBorder="1" applyAlignment="1">
      <alignment horizontal="center" vertical="center" wrapText="1" shrinkToFit="1"/>
    </xf>
    <xf numFmtId="0" fontId="35" fillId="0" borderId="64" xfId="0" applyNumberFormat="1" applyFont="1" applyFill="1" applyBorder="1" applyAlignment="1">
      <alignment horizontal="center" vertical="center" wrapText="1" shrinkToFit="1"/>
    </xf>
    <xf numFmtId="0" fontId="35" fillId="0" borderId="53" xfId="0" applyNumberFormat="1" applyFont="1" applyFill="1" applyBorder="1" applyAlignment="1">
      <alignment horizontal="center" vertical="center" wrapText="1" shrinkToFit="1"/>
    </xf>
    <xf numFmtId="0" fontId="32" fillId="0" borderId="60" xfId="0" applyFont="1" applyFill="1" applyBorder="1" applyAlignment="1" applyProtection="1">
      <alignment horizontal="right"/>
    </xf>
    <xf numFmtId="0" fontId="35" fillId="0" borderId="62" xfId="0" applyFont="1" applyFill="1" applyBorder="1" applyAlignment="1">
      <alignment horizontal="center" vertical="center"/>
    </xf>
    <xf numFmtId="0" fontId="33" fillId="0" borderId="58" xfId="0" applyFont="1" applyFill="1" applyBorder="1" applyAlignment="1">
      <alignment horizontal="center" vertical="center"/>
    </xf>
    <xf numFmtId="0" fontId="34" fillId="0" borderId="67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 wrapText="1"/>
    </xf>
    <xf numFmtId="0" fontId="34" fillId="0" borderId="32" xfId="0" applyFont="1" applyFill="1" applyBorder="1" applyAlignment="1">
      <alignment horizontal="center" vertical="center" wrapText="1"/>
    </xf>
    <xf numFmtId="0" fontId="35" fillId="0" borderId="67" xfId="0" applyNumberFormat="1" applyFont="1" applyFill="1" applyBorder="1" applyAlignment="1">
      <alignment horizontal="center" vertical="center" wrapText="1" shrinkToFit="1"/>
    </xf>
    <xf numFmtId="0" fontId="35" fillId="0" borderId="0" xfId="0" applyNumberFormat="1" applyFont="1" applyFill="1" applyBorder="1" applyAlignment="1">
      <alignment horizontal="center" vertical="center" wrapText="1" shrinkToFit="1"/>
    </xf>
    <xf numFmtId="0" fontId="35" fillId="0" borderId="32" xfId="0" applyNumberFormat="1" applyFont="1" applyFill="1" applyBorder="1" applyAlignment="1">
      <alignment horizontal="center" vertical="center" wrapText="1" shrinkToFit="1"/>
    </xf>
    <xf numFmtId="0" fontId="1" fillId="0" borderId="56" xfId="0" applyNumberFormat="1" applyFont="1" applyFill="1" applyBorder="1" applyAlignment="1">
      <alignment horizontal="center" vertical="center" wrapText="1" shrinkToFit="1"/>
    </xf>
    <xf numFmtId="0" fontId="1" fillId="0" borderId="39" xfId="0" applyNumberFormat="1" applyFont="1" applyFill="1" applyBorder="1" applyAlignment="1">
      <alignment horizontal="center" vertical="center" wrapText="1" shrinkToFit="1"/>
    </xf>
    <xf numFmtId="0" fontId="44" fillId="0" borderId="33" xfId="0" applyFont="1" applyFill="1" applyBorder="1" applyAlignment="1">
      <alignment vertical="center" wrapText="1" shrinkToFit="1"/>
    </xf>
    <xf numFmtId="0" fontId="34" fillId="0" borderId="24" xfId="0" applyNumberFormat="1" applyFont="1" applyFill="1" applyBorder="1" applyAlignment="1">
      <alignment horizontal="center" vertical="center" wrapText="1" shrinkToFit="1"/>
    </xf>
    <xf numFmtId="0" fontId="33" fillId="0" borderId="31" xfId="0" applyFont="1" applyFill="1" applyBorder="1" applyAlignment="1">
      <alignment vertical="center" wrapText="1" shrinkToFit="1"/>
    </xf>
    <xf numFmtId="0" fontId="32" fillId="0" borderId="55" xfId="0" applyNumberFormat="1" applyFont="1" applyFill="1" applyBorder="1" applyAlignment="1">
      <alignment horizontal="left" vertical="center" wrapText="1" shrinkToFit="1"/>
    </xf>
    <xf numFmtId="0" fontId="32" fillId="0" borderId="60" xfId="0" applyNumberFormat="1" applyFont="1" applyFill="1" applyBorder="1" applyAlignment="1">
      <alignment horizontal="left" vertical="center" wrapText="1" shrinkToFit="1"/>
    </xf>
    <xf numFmtId="0" fontId="32" fillId="0" borderId="55" xfId="0" applyFont="1" applyFill="1" applyBorder="1" applyAlignment="1">
      <alignment horizontal="left" vertical="center" wrapText="1"/>
    </xf>
    <xf numFmtId="0" fontId="32" fillId="0" borderId="28" xfId="0" applyNumberFormat="1" applyFont="1" applyFill="1" applyBorder="1" applyAlignment="1">
      <alignment horizontal="center" vertical="center" wrapText="1" shrinkToFit="1"/>
    </xf>
    <xf numFmtId="0" fontId="32" fillId="0" borderId="69" xfId="0" applyFont="1" applyFill="1" applyBorder="1" applyAlignment="1" applyProtection="1">
      <alignment horizontal="right"/>
    </xf>
    <xf numFmtId="0" fontId="32" fillId="0" borderId="64" xfId="0" applyFont="1" applyFill="1" applyBorder="1" applyAlignment="1" applyProtection="1">
      <alignment horizontal="right"/>
    </xf>
    <xf numFmtId="0" fontId="34" fillId="0" borderId="76" xfId="0" applyFont="1" applyFill="1" applyBorder="1" applyAlignment="1">
      <alignment horizontal="right" vertical="center" wrapText="1" shrinkToFit="1"/>
    </xf>
    <xf numFmtId="0" fontId="28" fillId="0" borderId="64" xfId="0" applyFont="1" applyFill="1" applyBorder="1" applyAlignment="1">
      <alignment horizontal="right" vertical="center" wrapText="1" shrinkToFit="1"/>
    </xf>
    <xf numFmtId="0" fontId="0" fillId="0" borderId="53" xfId="0" applyFill="1" applyBorder="1" applyAlignment="1">
      <alignment horizontal="right" vertical="center" wrapText="1" shrinkToFit="1"/>
    </xf>
    <xf numFmtId="0" fontId="27" fillId="0" borderId="0" xfId="0" applyFont="1" applyFill="1" applyBorder="1" applyAlignment="1">
      <alignment horizontal="left" vertical="center"/>
    </xf>
    <xf numFmtId="0" fontId="37" fillId="0" borderId="0" xfId="0" applyFont="1" applyFill="1" applyAlignment="1">
      <alignment horizontal="left"/>
    </xf>
    <xf numFmtId="0" fontId="25" fillId="0" borderId="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38" fillId="0" borderId="2" xfId="0" applyFont="1" applyFill="1" applyBorder="1" applyAlignment="1">
      <alignment horizontal="left" vertical="center"/>
    </xf>
    <xf numFmtId="0" fontId="1" fillId="0" borderId="62" xfId="0" applyNumberFormat="1" applyFont="1" applyFill="1" applyBorder="1" applyAlignment="1">
      <alignment horizontal="center" vertical="center" textRotation="90" wrapText="1"/>
    </xf>
    <xf numFmtId="0" fontId="1" fillId="0" borderId="58" xfId="0" applyNumberFormat="1" applyFont="1" applyFill="1" applyBorder="1" applyAlignment="1">
      <alignment horizontal="center" vertical="center" textRotation="90" wrapText="1"/>
    </xf>
    <xf numFmtId="0" fontId="20" fillId="0" borderId="55" xfId="0" applyFont="1" applyFill="1" applyBorder="1" applyAlignment="1">
      <alignment horizontal="center" vertical="center" wrapText="1"/>
    </xf>
    <xf numFmtId="0" fontId="20" fillId="0" borderId="60" xfId="0" applyFont="1" applyFill="1" applyBorder="1" applyAlignment="1">
      <alignment horizontal="center" vertical="center" wrapText="1"/>
    </xf>
    <xf numFmtId="0" fontId="20" fillId="0" borderId="52" xfId="0" applyFont="1" applyFill="1" applyBorder="1" applyAlignment="1">
      <alignment horizontal="center" vertical="center" wrapText="1"/>
    </xf>
    <xf numFmtId="0" fontId="34" fillId="0" borderId="0" xfId="0" applyNumberFormat="1" applyFont="1" applyFill="1" applyBorder="1" applyAlignment="1">
      <alignment horizontal="center" vertical="center" textRotation="90" wrapText="1"/>
    </xf>
    <xf numFmtId="0" fontId="7" fillId="0" borderId="69" xfId="0" applyFont="1" applyFill="1" applyBorder="1" applyAlignment="1">
      <alignment horizontal="center" vertical="center" wrapText="1"/>
    </xf>
    <xf numFmtId="0" fontId="7" fillId="0" borderId="64" xfId="0" applyFont="1" applyFill="1" applyBorder="1" applyAlignment="1">
      <alignment horizontal="center" vertical="center" wrapText="1"/>
    </xf>
    <xf numFmtId="0" fontId="7" fillId="0" borderId="53" xfId="0" applyFont="1" applyFill="1" applyBorder="1" applyAlignment="1">
      <alignment horizontal="center" vertical="center" wrapText="1"/>
    </xf>
    <xf numFmtId="0" fontId="7" fillId="0" borderId="56" xfId="0" applyFont="1" applyFill="1" applyBorder="1" applyAlignment="1">
      <alignment horizontal="center" vertical="top" wrapText="1"/>
    </xf>
    <xf numFmtId="0" fontId="7" fillId="0" borderId="39" xfId="0" applyFont="1" applyFill="1" applyBorder="1" applyAlignment="1">
      <alignment horizontal="center" vertical="top" wrapText="1"/>
    </xf>
    <xf numFmtId="0" fontId="7" fillId="0" borderId="33" xfId="0" applyFont="1" applyFill="1" applyBorder="1" applyAlignment="1">
      <alignment horizontal="center" vertical="top" wrapText="1"/>
    </xf>
    <xf numFmtId="0" fontId="34" fillId="0" borderId="55" xfId="0" applyFont="1" applyFill="1" applyBorder="1" applyAlignment="1">
      <alignment horizontal="right" vertical="center" wrapText="1" shrinkToFit="1"/>
    </xf>
    <xf numFmtId="0" fontId="28" fillId="0" borderId="52" xfId="0" applyFont="1" applyFill="1" applyBorder="1" applyAlignment="1">
      <alignment horizontal="right" vertical="center" wrapText="1" shrinkToFit="1"/>
    </xf>
    <xf numFmtId="0" fontId="32" fillId="0" borderId="55" xfId="0" applyFont="1" applyFill="1" applyBorder="1" applyAlignment="1">
      <alignment horizontal="center" vertical="center"/>
    </xf>
    <xf numFmtId="0" fontId="34" fillId="0" borderId="46" xfId="0" applyNumberFormat="1" applyFont="1" applyFill="1" applyBorder="1" applyAlignment="1">
      <alignment horizontal="center" vertical="center" wrapText="1" shrinkToFit="1"/>
    </xf>
    <xf numFmtId="0" fontId="33" fillId="0" borderId="51" xfId="0" applyFont="1" applyFill="1" applyBorder="1" applyAlignment="1">
      <alignment vertical="center" wrapText="1" shrinkToFit="1"/>
    </xf>
    <xf numFmtId="0" fontId="32" fillId="0" borderId="69" xfId="0" applyNumberFormat="1" applyFont="1" applyFill="1" applyBorder="1" applyAlignment="1">
      <alignment horizontal="left" vertical="center" wrapText="1" shrinkToFit="1"/>
    </xf>
    <xf numFmtId="0" fontId="0" fillId="0" borderId="64" xfId="0" applyFill="1" applyBorder="1" applyAlignment="1">
      <alignment horizontal="left" vertical="center" wrapText="1" shrinkToFit="1"/>
    </xf>
    <xf numFmtId="0" fontId="0" fillId="0" borderId="53" xfId="0" applyFill="1" applyBorder="1" applyAlignment="1">
      <alignment horizontal="left" vertical="center" wrapText="1" shrinkToFit="1"/>
    </xf>
    <xf numFmtId="0" fontId="32" fillId="0" borderId="72" xfId="0" applyFont="1" applyFill="1" applyBorder="1" applyAlignment="1">
      <alignment horizontal="left" vertical="center" wrapText="1"/>
    </xf>
    <xf numFmtId="0" fontId="32" fillId="0" borderId="10" xfId="0" applyFont="1" applyFill="1" applyBorder="1" applyAlignment="1">
      <alignment horizontal="left" vertical="center" wrapText="1"/>
    </xf>
    <xf numFmtId="0" fontId="32" fillId="0" borderId="71" xfId="0" applyFont="1" applyFill="1" applyBorder="1" applyAlignment="1">
      <alignment horizontal="left" vertical="center" wrapText="1"/>
    </xf>
    <xf numFmtId="0" fontId="32" fillId="0" borderId="35" xfId="0" applyFont="1" applyFill="1" applyBorder="1" applyAlignment="1">
      <alignment horizontal="center" vertical="center"/>
    </xf>
    <xf numFmtId="0" fontId="32" fillId="0" borderId="61" xfId="0" applyFont="1" applyFill="1" applyBorder="1" applyAlignment="1">
      <alignment horizontal="center" vertical="center"/>
    </xf>
    <xf numFmtId="0" fontId="32" fillId="0" borderId="52" xfId="0" applyFont="1" applyFill="1" applyBorder="1" applyAlignment="1" applyProtection="1">
      <alignment horizontal="right"/>
    </xf>
    <xf numFmtId="0" fontId="32" fillId="0" borderId="70" xfId="0" applyFont="1" applyFill="1" applyBorder="1" applyAlignment="1">
      <alignment horizontal="left" vertical="center" wrapText="1"/>
    </xf>
    <xf numFmtId="0" fontId="32" fillId="0" borderId="46" xfId="0" applyFont="1" applyFill="1" applyBorder="1" applyAlignment="1">
      <alignment horizontal="left" vertical="center" wrapText="1"/>
    </xf>
    <xf numFmtId="0" fontId="45" fillId="0" borderId="78" xfId="0" applyFont="1" applyFill="1" applyBorder="1" applyAlignment="1">
      <alignment horizontal="left" vertical="center" wrapText="1"/>
    </xf>
    <xf numFmtId="0" fontId="45" fillId="0" borderId="35" xfId="0" applyFont="1" applyFill="1" applyBorder="1" applyAlignment="1">
      <alignment horizontal="left" vertical="center" wrapText="1"/>
    </xf>
    <xf numFmtId="0" fontId="45" fillId="0" borderId="61" xfId="0" applyFont="1" applyFill="1" applyBorder="1" applyAlignment="1">
      <alignment horizontal="left" vertical="center" wrapText="1"/>
    </xf>
    <xf numFmtId="49" fontId="32" fillId="0" borderId="64" xfId="0" applyNumberFormat="1" applyFont="1" applyFill="1" applyBorder="1" applyAlignment="1">
      <alignment horizontal="center" vertical="center" wrapText="1"/>
    </xf>
    <xf numFmtId="0" fontId="34" fillId="0" borderId="3" xfId="0" applyNumberFormat="1" applyFont="1" applyFill="1" applyBorder="1" applyAlignment="1">
      <alignment horizontal="center" vertical="center" wrapText="1"/>
    </xf>
    <xf numFmtId="49" fontId="45" fillId="0" borderId="54" xfId="0" applyNumberFormat="1" applyFont="1" applyFill="1" applyBorder="1" applyAlignment="1">
      <alignment horizontal="center" vertical="center" wrapText="1"/>
    </xf>
    <xf numFmtId="49" fontId="32" fillId="0" borderId="54" xfId="0" applyNumberFormat="1" applyFont="1" applyFill="1" applyBorder="1" applyAlignment="1">
      <alignment horizontal="center" vertical="center" wrapText="1"/>
    </xf>
    <xf numFmtId="0" fontId="33" fillId="0" borderId="54" xfId="0" applyFont="1" applyFill="1" applyBorder="1"/>
    <xf numFmtId="49" fontId="6" fillId="0" borderId="54" xfId="0" applyNumberFormat="1" applyFont="1" applyFill="1" applyBorder="1" applyAlignment="1">
      <alignment horizontal="center" vertical="center" wrapText="1"/>
    </xf>
    <xf numFmtId="0" fontId="37" fillId="0" borderId="54" xfId="0" applyFont="1" applyFill="1" applyBorder="1"/>
    <xf numFmtId="49" fontId="34" fillId="0" borderId="54" xfId="0" applyNumberFormat="1" applyFont="1" applyFill="1" applyBorder="1" applyAlignment="1">
      <alignment horizontal="center" vertical="center" wrapText="1"/>
    </xf>
    <xf numFmtId="0" fontId="27" fillId="0" borderId="54" xfId="0" applyNumberFormat="1" applyFont="1" applyFill="1" applyBorder="1" applyAlignment="1">
      <alignment horizontal="center" vertical="center" wrapText="1"/>
    </xf>
    <xf numFmtId="0" fontId="34" fillId="0" borderId="0" xfId="0" applyNumberFormat="1" applyFont="1" applyFill="1" applyBorder="1" applyAlignment="1">
      <alignment horizontal="left" vertical="center"/>
    </xf>
    <xf numFmtId="0" fontId="32" fillId="0" borderId="36" xfId="0" applyFont="1" applyFill="1" applyBorder="1" applyAlignment="1">
      <alignment horizontal="left" vertical="center" wrapText="1"/>
    </xf>
    <xf numFmtId="0" fontId="46" fillId="0" borderId="54" xfId="0" applyFont="1" applyFill="1" applyBorder="1" applyAlignment="1">
      <alignment horizontal="center" vertical="center" wrapText="1"/>
    </xf>
    <xf numFmtId="0" fontId="46" fillId="0" borderId="54" xfId="0" applyNumberFormat="1" applyFont="1" applyFill="1" applyBorder="1" applyAlignment="1">
      <alignment horizontal="center" vertical="center" wrapText="1"/>
    </xf>
    <xf numFmtId="0" fontId="45" fillId="0" borderId="82" xfId="0" applyNumberFormat="1" applyFont="1" applyFill="1" applyBorder="1" applyAlignment="1">
      <alignment horizontal="center" vertical="center" wrapText="1"/>
    </xf>
    <xf numFmtId="0" fontId="45" fillId="0" borderId="83" xfId="0" applyNumberFormat="1" applyFont="1" applyFill="1" applyBorder="1" applyAlignment="1">
      <alignment horizontal="center" vertical="center" wrapText="1"/>
    </xf>
    <xf numFmtId="0" fontId="45" fillId="0" borderId="84" xfId="0" applyNumberFormat="1" applyFont="1" applyFill="1" applyBorder="1" applyAlignment="1">
      <alignment horizontal="center" vertical="center" wrapText="1"/>
    </xf>
    <xf numFmtId="0" fontId="32" fillId="0" borderId="20" xfId="0" applyFont="1" applyFill="1" applyBorder="1" applyAlignment="1">
      <alignment horizontal="right" vertical="center" shrinkToFit="1"/>
    </xf>
    <xf numFmtId="0" fontId="32" fillId="0" borderId="27" xfId="0" applyFont="1" applyFill="1" applyBorder="1" applyAlignment="1">
      <alignment horizontal="right" vertical="center" shrinkToFit="1"/>
    </xf>
    <xf numFmtId="0" fontId="32" fillId="0" borderId="28" xfId="0" applyFont="1" applyFill="1" applyBorder="1" applyAlignment="1">
      <alignment horizontal="right" vertical="center" shrinkToFit="1"/>
    </xf>
    <xf numFmtId="0" fontId="32" fillId="0" borderId="27" xfId="0" applyFont="1" applyFill="1" applyBorder="1" applyAlignment="1">
      <alignment horizontal="right" vertical="center" wrapText="1"/>
    </xf>
    <xf numFmtId="0" fontId="32" fillId="0" borderId="28" xfId="0" applyFont="1" applyFill="1" applyBorder="1" applyAlignment="1">
      <alignment horizontal="right" vertical="center" wrapText="1"/>
    </xf>
    <xf numFmtId="0" fontId="28" fillId="0" borderId="2" xfId="0" applyFont="1" applyFill="1" applyBorder="1" applyAlignment="1">
      <alignment horizontal="center" vertical="center" wrapText="1" shrinkToFit="1"/>
    </xf>
    <xf numFmtId="0" fontId="28" fillId="0" borderId="18" xfId="0" applyFont="1" applyFill="1" applyBorder="1" applyAlignment="1">
      <alignment horizontal="center" vertical="center" wrapText="1" shrinkToFit="1"/>
    </xf>
    <xf numFmtId="49" fontId="45" fillId="0" borderId="82" xfId="0" applyNumberFormat="1" applyFont="1" applyFill="1" applyBorder="1" applyAlignment="1">
      <alignment horizontal="center" vertical="center"/>
    </xf>
    <xf numFmtId="49" fontId="45" fillId="0" borderId="83" xfId="0" applyNumberFormat="1" applyFont="1" applyFill="1" applyBorder="1" applyAlignment="1">
      <alignment horizontal="center" vertical="center"/>
    </xf>
    <xf numFmtId="49" fontId="45" fillId="0" borderId="85" xfId="0" applyNumberFormat="1" applyFont="1" applyFill="1" applyBorder="1" applyAlignment="1">
      <alignment horizontal="center" vertical="center"/>
    </xf>
    <xf numFmtId="49" fontId="45" fillId="0" borderId="54" xfId="0" applyNumberFormat="1" applyFont="1" applyFill="1" applyBorder="1" applyAlignment="1">
      <alignment horizontal="left" vertical="center" wrapText="1"/>
    </xf>
    <xf numFmtId="0" fontId="45" fillId="0" borderId="54" xfId="0" applyFont="1" applyFill="1" applyBorder="1" applyAlignment="1">
      <alignment horizontal="center" vertical="center" wrapText="1"/>
    </xf>
    <xf numFmtId="0" fontId="45" fillId="0" borderId="54" xfId="0" applyNumberFormat="1" applyFont="1" applyFill="1" applyBorder="1" applyAlignment="1">
      <alignment horizontal="center" vertical="center" wrapText="1"/>
    </xf>
    <xf numFmtId="0" fontId="45" fillId="0" borderId="55" xfId="0" applyFont="1" applyFill="1" applyBorder="1" applyAlignment="1">
      <alignment horizontal="left" vertical="center"/>
    </xf>
    <xf numFmtId="0" fontId="45" fillId="0" borderId="60" xfId="0" applyFont="1" applyFill="1" applyBorder="1" applyAlignment="1">
      <alignment horizontal="left" vertical="center"/>
    </xf>
    <xf numFmtId="0" fontId="45" fillId="0" borderId="52" xfId="0" applyFont="1" applyFill="1" applyBorder="1" applyAlignment="1">
      <alignment horizontal="left" vertical="center"/>
    </xf>
    <xf numFmtId="49" fontId="45" fillId="0" borderId="55" xfId="0" applyNumberFormat="1" applyFont="1" applyFill="1" applyBorder="1" applyAlignment="1">
      <alignment horizontal="center" vertical="center"/>
    </xf>
    <xf numFmtId="49" fontId="45" fillId="0" borderId="60" xfId="0" applyNumberFormat="1" applyFont="1" applyFill="1" applyBorder="1" applyAlignment="1">
      <alignment horizontal="center" vertical="center"/>
    </xf>
    <xf numFmtId="49" fontId="45" fillId="0" borderId="87" xfId="0" applyNumberFormat="1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right" vertical="center" wrapText="1" shrinkToFit="1"/>
    </xf>
    <xf numFmtId="0" fontId="32" fillId="0" borderId="27" xfId="0" applyFont="1" applyFill="1" applyBorder="1" applyAlignment="1">
      <alignment horizontal="right" vertical="center" wrapText="1" shrinkToFit="1"/>
    </xf>
    <xf numFmtId="0" fontId="28" fillId="0" borderId="39" xfId="0" applyFont="1" applyFill="1" applyBorder="1" applyAlignment="1">
      <alignment horizontal="center" vertical="center" wrapText="1" shrinkToFit="1"/>
    </xf>
    <xf numFmtId="0" fontId="32" fillId="0" borderId="52" xfId="0" applyNumberFormat="1" applyFont="1" applyFill="1" applyBorder="1" applyAlignment="1">
      <alignment horizontal="center" vertical="center" wrapText="1" shrinkToFit="1"/>
    </xf>
    <xf numFmtId="0" fontId="32" fillId="0" borderId="52" xfId="0" applyNumberFormat="1" applyFont="1" applyFill="1" applyBorder="1" applyAlignment="1">
      <alignment horizontal="left" vertical="center" wrapText="1" shrinkToFit="1"/>
    </xf>
    <xf numFmtId="0" fontId="32" fillId="0" borderId="60" xfId="0" applyFont="1" applyFill="1" applyBorder="1" applyAlignment="1">
      <alignment horizontal="left" vertical="center" wrapText="1"/>
    </xf>
    <xf numFmtId="0" fontId="32" fillId="0" borderId="52" xfId="0" applyFont="1" applyFill="1" applyBorder="1" applyAlignment="1">
      <alignment horizontal="left" vertical="center" wrapText="1"/>
    </xf>
    <xf numFmtId="49" fontId="43" fillId="0" borderId="0" xfId="0" applyNumberFormat="1" applyFont="1" applyFill="1" applyBorder="1" applyAlignment="1">
      <alignment horizontal="center" vertical="center"/>
    </xf>
    <xf numFmtId="0" fontId="33" fillId="0" borderId="0" xfId="0" applyFont="1" applyFill="1" applyBorder="1"/>
    <xf numFmtId="0" fontId="32" fillId="0" borderId="0" xfId="0" applyFont="1" applyFill="1" applyBorder="1" applyAlignment="1">
      <alignment horizontal="center" vertical="center" wrapText="1"/>
    </xf>
    <xf numFmtId="49" fontId="32" fillId="0" borderId="62" xfId="0" applyNumberFormat="1" applyFont="1" applyFill="1" applyBorder="1" applyAlignment="1">
      <alignment horizontal="center" vertical="center" wrapText="1"/>
    </xf>
    <xf numFmtId="0" fontId="33" fillId="0" borderId="58" xfId="0" applyFont="1" applyFill="1" applyBorder="1" applyAlignment="1">
      <alignment horizontal="center" vertical="center" wrapText="1"/>
    </xf>
    <xf numFmtId="0" fontId="39" fillId="0" borderId="54" xfId="0" applyFont="1" applyFill="1" applyBorder="1" applyAlignment="1">
      <alignment wrapText="1"/>
    </xf>
    <xf numFmtId="0" fontId="34" fillId="0" borderId="54" xfId="0" applyFont="1" applyFill="1" applyBorder="1" applyAlignment="1">
      <alignment horizontal="center" vertical="center" wrapText="1"/>
    </xf>
    <xf numFmtId="0" fontId="28" fillId="0" borderId="54" xfId="0" applyFont="1" applyFill="1" applyBorder="1" applyAlignment="1">
      <alignment horizontal="center" vertical="center" wrapText="1"/>
    </xf>
    <xf numFmtId="0" fontId="34" fillId="0" borderId="54" xfId="0" applyNumberFormat="1" applyFont="1" applyFill="1" applyBorder="1" applyAlignment="1">
      <alignment horizontal="center" vertical="center"/>
    </xf>
    <xf numFmtId="0" fontId="28" fillId="0" borderId="54" xfId="0" applyFont="1" applyFill="1" applyBorder="1" applyAlignment="1">
      <alignment horizontal="center" vertical="center"/>
    </xf>
    <xf numFmtId="0" fontId="33" fillId="0" borderId="0" xfId="0" applyFont="1" applyFill="1" applyBorder="1" applyAlignment="1"/>
    <xf numFmtId="49" fontId="34" fillId="0" borderId="0" xfId="0" applyNumberFormat="1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49" fontId="34" fillId="0" borderId="0" xfId="0" applyNumberFormat="1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 horizontal="center" vertical="center" wrapText="1"/>
    </xf>
    <xf numFmtId="0" fontId="33" fillId="0" borderId="54" xfId="0" applyFont="1" applyFill="1" applyBorder="1" applyAlignment="1">
      <alignment horizontal="center"/>
    </xf>
    <xf numFmtId="0" fontId="0" fillId="0" borderId="58" xfId="0" applyFill="1" applyBorder="1" applyAlignment="1">
      <alignment horizontal="center" vertical="center" wrapText="1"/>
    </xf>
    <xf numFmtId="0" fontId="0" fillId="0" borderId="79" xfId="0" applyFill="1" applyBorder="1" applyAlignment="1">
      <alignment horizontal="center" vertical="center" wrapText="1"/>
    </xf>
    <xf numFmtId="0" fontId="32" fillId="0" borderId="0" xfId="0" applyNumberFormat="1" applyFont="1" applyFill="1" applyBorder="1" applyAlignment="1">
      <alignment horizontal="center" vertical="center" wrapText="1"/>
    </xf>
    <xf numFmtId="49" fontId="32" fillId="0" borderId="0" xfId="0" applyNumberFormat="1" applyFont="1" applyFill="1" applyBorder="1" applyAlignment="1">
      <alignment horizontal="center" vertical="center" wrapText="1"/>
    </xf>
    <xf numFmtId="49" fontId="27" fillId="0" borderId="54" xfId="0" applyNumberFormat="1" applyFont="1" applyFill="1" applyBorder="1" applyAlignment="1">
      <alignment horizontal="center" vertical="center" wrapText="1"/>
    </xf>
    <xf numFmtId="49" fontId="32" fillId="0" borderId="0" xfId="0" applyNumberFormat="1" applyFont="1" applyFill="1" applyBorder="1" applyAlignment="1">
      <alignment horizontal="left" vertical="center" wrapText="1"/>
    </xf>
    <xf numFmtId="49" fontId="34" fillId="0" borderId="0" xfId="0" applyNumberFormat="1" applyFont="1" applyFill="1" applyBorder="1" applyAlignment="1">
      <alignment horizontal="left"/>
    </xf>
    <xf numFmtId="49" fontId="32" fillId="0" borderId="55" xfId="0" applyNumberFormat="1" applyFont="1" applyFill="1" applyBorder="1" applyAlignment="1">
      <alignment horizontal="center" vertical="center" wrapText="1"/>
    </xf>
    <xf numFmtId="49" fontId="32" fillId="0" borderId="60" xfId="0" applyNumberFormat="1" applyFont="1" applyFill="1" applyBorder="1" applyAlignment="1">
      <alignment horizontal="center" vertical="center" wrapText="1"/>
    </xf>
    <xf numFmtId="49" fontId="32" fillId="0" borderId="52" xfId="0" applyNumberFormat="1" applyFont="1" applyFill="1" applyBorder="1" applyAlignment="1">
      <alignment horizontal="center" vertical="center" wrapText="1"/>
    </xf>
    <xf numFmtId="0" fontId="39" fillId="0" borderId="55" xfId="0" applyFont="1" applyFill="1" applyBorder="1" applyAlignment="1">
      <alignment wrapText="1"/>
    </xf>
    <xf numFmtId="0" fontId="39" fillId="0" borderId="60" xfId="0" applyFont="1" applyFill="1" applyBorder="1" applyAlignment="1">
      <alignment wrapText="1"/>
    </xf>
    <xf numFmtId="0" fontId="39" fillId="0" borderId="52" xfId="0" applyFont="1" applyFill="1" applyBorder="1" applyAlignment="1">
      <alignment wrapText="1"/>
    </xf>
    <xf numFmtId="49" fontId="34" fillId="0" borderId="35" xfId="0" applyNumberFormat="1" applyFont="1" applyFill="1" applyBorder="1" applyAlignment="1">
      <alignment horizontal="center" vertical="justify" wrapText="1"/>
    </xf>
    <xf numFmtId="0" fontId="0" fillId="0" borderId="35" xfId="0" applyFill="1" applyBorder="1" applyAlignment="1">
      <alignment horizontal="center" wrapText="1"/>
    </xf>
    <xf numFmtId="0" fontId="0" fillId="0" borderId="61" xfId="0" applyFill="1" applyBorder="1" applyAlignment="1">
      <alignment horizontal="center" wrapText="1"/>
    </xf>
    <xf numFmtId="0" fontId="28" fillId="0" borderId="0" xfId="0" applyFont="1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1661160</xdr:colOff>
      <xdr:row>0</xdr:row>
      <xdr:rowOff>830580</xdr:rowOff>
    </xdr:from>
    <xdr:to>
      <xdr:col>19</xdr:col>
      <xdr:colOff>2712720</xdr:colOff>
      <xdr:row>2</xdr:row>
      <xdr:rowOff>640080</xdr:rowOff>
    </xdr:to>
    <xdr:pic>
      <xdr:nvPicPr>
        <xdr:cNvPr id="2" name="Picture 6" descr="&amp;Rcy;&amp;iecy;&amp;zcy;&amp;ucy;&amp;lcy;&amp;softcy;&amp;tcy;&amp;acy;&amp;tcy; &amp;pcy;&amp;ocy;&amp;shcy;&amp;ucy;&amp;kcy;&amp;ucy; &amp;zcy;&amp;ocy;&amp;bcy;&amp;rcy;&amp;acy;&amp;zhcy;&amp;iecy;&amp;ncy;&amp;softcy; &amp;zcy;&amp;acy; &amp;zcy;&amp;acy;&amp;pcy;&amp;icy;&amp;tcy;&amp;ocy;&amp;mcy; &quot;&amp;gcy;&amp;iecy;&amp;rcy;&amp;bcy; &amp;Kcy;&amp;Pcy;&amp;Iukcy;&quot;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937635" y="830580"/>
          <a:ext cx="105156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5"/>
  <sheetViews>
    <sheetView tabSelected="1" topLeftCell="A33" zoomScale="25" zoomScaleNormal="25" workbookViewId="0">
      <selection activeCell="BO46" sqref="BO46"/>
    </sheetView>
  </sheetViews>
  <sheetFormatPr defaultColWidth="10.109375" defaultRowHeight="13.2"/>
  <cols>
    <col min="1" max="1" width="23.44140625" style="5" customWidth="1"/>
    <col min="2" max="2" width="10.6640625" style="5" customWidth="1"/>
    <col min="3" max="18" width="6.33203125" style="5" hidden="1" customWidth="1"/>
    <col min="19" max="19" width="4.6640625" style="5" hidden="1" customWidth="1"/>
    <col min="20" max="20" width="42.109375" style="5" customWidth="1"/>
    <col min="21" max="21" width="65.88671875" style="30" customWidth="1"/>
    <col min="22" max="22" width="26.6640625" style="31" customWidth="1"/>
    <col min="23" max="23" width="12.6640625" style="119" customWidth="1"/>
    <col min="24" max="24" width="25.6640625" style="40" customWidth="1"/>
    <col min="25" max="25" width="12.6640625" style="40" customWidth="1"/>
    <col min="26" max="26" width="17.33203125" style="40" customWidth="1"/>
    <col min="27" max="27" width="15" style="40" customWidth="1"/>
    <col min="28" max="28" width="16.6640625" style="40" customWidth="1"/>
    <col min="29" max="29" width="12.109375" style="40" customWidth="1"/>
    <col min="30" max="30" width="12.6640625" style="3" hidden="1" customWidth="1"/>
    <col min="31" max="31" width="17.109375" style="3" customWidth="1"/>
    <col min="32" max="32" width="22.44140625" style="3" customWidth="1"/>
    <col min="33" max="33" width="15.44140625" style="3" customWidth="1"/>
    <col min="34" max="34" width="18" style="3" customWidth="1"/>
    <col min="35" max="35" width="16.5546875" style="3" customWidth="1"/>
    <col min="36" max="36" width="15.109375" style="3" customWidth="1"/>
    <col min="37" max="37" width="17" style="3" customWidth="1"/>
    <col min="38" max="38" width="15.33203125" style="3" customWidth="1"/>
    <col min="39" max="39" width="13.5546875" style="3" customWidth="1"/>
    <col min="40" max="40" width="15.6640625" style="3" customWidth="1"/>
    <col min="41" max="41" width="19.44140625" style="3" customWidth="1"/>
    <col min="42" max="42" width="10.6640625" style="5" customWidth="1"/>
    <col min="43" max="43" width="11.88671875" style="5" customWidth="1"/>
    <col min="44" max="49" width="10.6640625" style="5" customWidth="1"/>
    <col min="50" max="50" width="17" style="5" customWidth="1"/>
    <col min="51" max="51" width="19.44140625" style="5" customWidth="1"/>
    <col min="52" max="52" width="13.33203125" style="5" customWidth="1"/>
    <col min="53" max="53" width="16" style="5" customWidth="1"/>
    <col min="54" max="54" width="17.88671875" style="5" customWidth="1"/>
    <col min="55" max="55" width="16" style="5" customWidth="1"/>
    <col min="56" max="56" width="12.88671875" style="5" customWidth="1"/>
    <col min="57" max="57" width="12.6640625" style="5" customWidth="1"/>
    <col min="58" max="58" width="8.33203125" style="5" customWidth="1"/>
    <col min="59" max="59" width="10.109375" style="5" customWidth="1"/>
    <col min="60" max="60" width="1.109375" style="5" customWidth="1"/>
    <col min="61" max="16384" width="10.109375" style="5"/>
  </cols>
  <sheetData>
    <row r="1" spans="1:63" ht="72.75" customHeight="1">
      <c r="B1" s="406" t="s">
        <v>50</v>
      </c>
      <c r="C1" s="406"/>
      <c r="D1" s="406"/>
      <c r="E1" s="406"/>
      <c r="F1" s="406"/>
      <c r="G1" s="406"/>
      <c r="H1" s="406"/>
      <c r="I1" s="406"/>
      <c r="J1" s="406"/>
      <c r="K1" s="406"/>
      <c r="L1" s="406"/>
      <c r="M1" s="406"/>
      <c r="N1" s="406"/>
      <c r="O1" s="406"/>
      <c r="P1" s="406"/>
      <c r="Q1" s="406"/>
      <c r="R1" s="406"/>
      <c r="S1" s="406"/>
      <c r="T1" s="406"/>
      <c r="U1" s="406"/>
      <c r="V1" s="406"/>
      <c r="W1" s="406"/>
      <c r="X1" s="406"/>
      <c r="Y1" s="406"/>
      <c r="Z1" s="406"/>
      <c r="AA1" s="406"/>
      <c r="AB1" s="406"/>
      <c r="AC1" s="406"/>
      <c r="AD1" s="406"/>
      <c r="AE1" s="406"/>
      <c r="AF1" s="406"/>
      <c r="AG1" s="406"/>
      <c r="AH1" s="406"/>
      <c r="AI1" s="406"/>
      <c r="AJ1" s="406"/>
      <c r="AK1" s="406"/>
      <c r="AL1" s="406"/>
      <c r="AM1" s="406"/>
      <c r="AN1" s="406"/>
      <c r="AO1" s="406"/>
      <c r="AP1" s="406"/>
      <c r="AQ1" s="406"/>
      <c r="AR1" s="406"/>
      <c r="AS1" s="406"/>
      <c r="AT1" s="406"/>
      <c r="AU1" s="406"/>
      <c r="AV1" s="406"/>
      <c r="AW1" s="406"/>
      <c r="AX1" s="406"/>
      <c r="AY1" s="406"/>
      <c r="AZ1" s="406"/>
      <c r="BA1" s="406"/>
    </row>
    <row r="2" spans="1:63" ht="12.75" customHeight="1">
      <c r="B2" s="409"/>
      <c r="C2" s="409"/>
      <c r="D2" s="409"/>
      <c r="E2" s="409"/>
      <c r="F2" s="409"/>
      <c r="G2" s="409"/>
      <c r="H2" s="409"/>
      <c r="I2" s="409"/>
      <c r="J2" s="409"/>
      <c r="K2" s="409"/>
      <c r="L2" s="409"/>
      <c r="M2" s="409"/>
      <c r="N2" s="409"/>
      <c r="O2" s="409"/>
      <c r="P2" s="409"/>
      <c r="Q2" s="409"/>
      <c r="R2" s="409"/>
      <c r="S2" s="409"/>
      <c r="T2" s="409"/>
      <c r="U2" s="409"/>
      <c r="V2" s="409"/>
      <c r="W2" s="409"/>
      <c r="X2" s="409"/>
      <c r="Y2" s="409"/>
      <c r="Z2" s="409"/>
      <c r="AA2" s="409"/>
      <c r="AB2" s="409"/>
      <c r="AC2" s="409"/>
      <c r="AD2" s="409"/>
      <c r="AE2" s="409"/>
      <c r="AF2" s="409"/>
      <c r="AG2" s="409"/>
      <c r="AH2" s="409"/>
      <c r="AI2" s="409"/>
      <c r="AJ2" s="409"/>
      <c r="AK2" s="409"/>
      <c r="AL2" s="409"/>
      <c r="AM2" s="409"/>
      <c r="AN2" s="409"/>
      <c r="AO2" s="409"/>
      <c r="AP2" s="409"/>
      <c r="AQ2" s="409"/>
      <c r="AR2" s="409"/>
      <c r="AS2" s="409"/>
      <c r="AT2" s="409"/>
      <c r="AU2" s="409"/>
      <c r="AV2" s="409"/>
      <c r="AW2" s="409"/>
      <c r="AX2" s="409"/>
      <c r="AY2" s="409"/>
      <c r="AZ2" s="409"/>
      <c r="BA2" s="409"/>
    </row>
    <row r="3" spans="1:63" ht="68.25" customHeight="1">
      <c r="B3" s="407" t="s">
        <v>0</v>
      </c>
      <c r="C3" s="407"/>
      <c r="D3" s="407"/>
      <c r="E3" s="407"/>
      <c r="F3" s="407"/>
      <c r="G3" s="407"/>
      <c r="H3" s="407"/>
      <c r="I3" s="407"/>
      <c r="J3" s="407"/>
      <c r="K3" s="407"/>
      <c r="L3" s="407"/>
      <c r="M3" s="407"/>
      <c r="N3" s="407"/>
      <c r="O3" s="407"/>
      <c r="P3" s="407"/>
      <c r="Q3" s="407"/>
      <c r="R3" s="407"/>
      <c r="S3" s="407"/>
      <c r="T3" s="407"/>
      <c r="U3" s="407"/>
      <c r="V3" s="407"/>
      <c r="W3" s="407"/>
      <c r="X3" s="407"/>
      <c r="Y3" s="407"/>
      <c r="Z3" s="407"/>
      <c r="AA3" s="407"/>
      <c r="AB3" s="407"/>
      <c r="AC3" s="407"/>
      <c r="AD3" s="407"/>
      <c r="AE3" s="407"/>
      <c r="AF3" s="407"/>
      <c r="AG3" s="407"/>
      <c r="AH3" s="407"/>
      <c r="AI3" s="407"/>
      <c r="AJ3" s="407"/>
      <c r="AK3" s="407"/>
      <c r="AL3" s="407"/>
      <c r="AM3" s="407"/>
      <c r="AN3" s="407"/>
      <c r="AO3" s="407"/>
      <c r="AP3" s="407"/>
      <c r="AQ3" s="407"/>
      <c r="AR3" s="407"/>
      <c r="AS3" s="407"/>
      <c r="AT3" s="407"/>
      <c r="AU3" s="407"/>
      <c r="AV3" s="407"/>
      <c r="AW3" s="407"/>
      <c r="AX3" s="407"/>
      <c r="AY3" s="407"/>
      <c r="AZ3" s="407"/>
      <c r="BA3" s="407"/>
    </row>
    <row r="4" spans="1:63" ht="48.75" customHeight="1">
      <c r="B4" s="292"/>
      <c r="C4" s="292"/>
      <c r="D4" s="292"/>
      <c r="E4" s="292"/>
      <c r="F4" s="292"/>
      <c r="G4" s="292"/>
      <c r="H4" s="292"/>
      <c r="I4" s="292"/>
      <c r="J4" s="292"/>
      <c r="K4" s="292"/>
      <c r="L4" s="292"/>
      <c r="M4" s="292"/>
      <c r="N4" s="292"/>
      <c r="O4" s="292"/>
      <c r="P4" s="292"/>
      <c r="Q4" s="292"/>
      <c r="R4" s="292"/>
      <c r="S4" s="292"/>
      <c r="T4" s="408" t="s">
        <v>43</v>
      </c>
      <c r="U4" s="408"/>
      <c r="V4" s="4"/>
      <c r="W4" s="4"/>
      <c r="X4" s="410" t="s">
        <v>83</v>
      </c>
      <c r="Y4" s="410"/>
      <c r="Z4" s="410"/>
      <c r="AA4" s="410"/>
      <c r="AB4" s="410"/>
      <c r="AC4" s="410"/>
      <c r="AD4" s="410"/>
      <c r="AE4" s="410"/>
      <c r="AF4" s="410"/>
      <c r="AG4" s="410"/>
      <c r="AH4" s="410"/>
      <c r="AI4" s="410"/>
      <c r="AJ4" s="410"/>
      <c r="AK4" s="410"/>
      <c r="AL4" s="410"/>
      <c r="AM4" s="410"/>
      <c r="AN4" s="410"/>
      <c r="AO4" s="410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</row>
    <row r="5" spans="1:63" ht="67.5" customHeight="1">
      <c r="B5" s="411" t="s">
        <v>60</v>
      </c>
      <c r="C5" s="411"/>
      <c r="D5" s="411"/>
      <c r="E5" s="411"/>
      <c r="F5" s="411"/>
      <c r="G5" s="411"/>
      <c r="H5" s="411"/>
      <c r="I5" s="411"/>
      <c r="J5" s="411"/>
      <c r="K5" s="411"/>
      <c r="L5" s="411"/>
      <c r="M5" s="411"/>
      <c r="N5" s="411"/>
      <c r="O5" s="411"/>
      <c r="P5" s="411"/>
      <c r="Q5" s="411"/>
      <c r="R5" s="411"/>
      <c r="S5" s="411"/>
      <c r="T5" s="411"/>
      <c r="U5" s="411"/>
      <c r="V5" s="411"/>
      <c r="W5" s="29"/>
      <c r="X5" s="410" t="s">
        <v>88</v>
      </c>
      <c r="Y5" s="410"/>
      <c r="Z5" s="410"/>
      <c r="AA5" s="410"/>
      <c r="AB5" s="410"/>
      <c r="AC5" s="410"/>
      <c r="AD5" s="410"/>
      <c r="AE5" s="410"/>
      <c r="AF5" s="410"/>
      <c r="AG5" s="410"/>
      <c r="AH5" s="410"/>
      <c r="AI5" s="410"/>
      <c r="AJ5" s="410"/>
      <c r="AK5" s="410"/>
      <c r="AL5" s="410"/>
      <c r="AM5" s="410"/>
      <c r="AN5" s="410"/>
      <c r="AO5" s="410"/>
      <c r="AP5" s="410"/>
      <c r="AQ5" s="410"/>
      <c r="AR5" s="11"/>
      <c r="AS5" s="294"/>
      <c r="AT5" s="294"/>
      <c r="AU5" s="12" t="s">
        <v>1</v>
      </c>
      <c r="AV5" s="8"/>
      <c r="AW5" s="2"/>
      <c r="AX5" s="2"/>
      <c r="AY5" s="2"/>
      <c r="AZ5" s="501" t="s">
        <v>64</v>
      </c>
      <c r="BA5" s="501"/>
      <c r="BB5" s="501"/>
      <c r="BC5" s="501"/>
      <c r="BD5" s="502"/>
      <c r="BE5" s="502"/>
    </row>
    <row r="6" spans="1:63" ht="37.5" customHeight="1">
      <c r="W6" s="430" t="s">
        <v>48</v>
      </c>
      <c r="X6" s="430"/>
      <c r="Y6" s="430"/>
      <c r="Z6" s="430"/>
      <c r="AA6" s="430"/>
      <c r="AB6" s="430"/>
      <c r="AC6" s="32" t="s">
        <v>2</v>
      </c>
      <c r="AD6" s="354" t="s">
        <v>62</v>
      </c>
      <c r="AE6" s="354"/>
      <c r="AF6" s="354"/>
      <c r="AG6" s="354"/>
      <c r="AH6" s="354"/>
      <c r="AI6" s="354"/>
      <c r="AJ6" s="354"/>
      <c r="AK6" s="354"/>
      <c r="AL6" s="354"/>
      <c r="AM6" s="354"/>
      <c r="AN6" s="354"/>
      <c r="AO6" s="354"/>
      <c r="AP6" s="354"/>
      <c r="AQ6" s="354"/>
      <c r="AR6" s="354"/>
      <c r="AS6" s="354"/>
      <c r="AT6" s="14"/>
      <c r="AU6" s="1" t="s">
        <v>3</v>
      </c>
      <c r="AV6" s="2"/>
      <c r="AW6" s="2"/>
      <c r="AX6" s="2"/>
      <c r="AY6" s="2"/>
      <c r="AZ6" s="503" t="s">
        <v>58</v>
      </c>
      <c r="BA6" s="503"/>
      <c r="BB6" s="503"/>
      <c r="BC6" s="503"/>
      <c r="BD6" s="38"/>
    </row>
    <row r="7" spans="1:63" ht="70.95" customHeight="1">
      <c r="A7" s="413" t="s">
        <v>61</v>
      </c>
      <c r="B7" s="413"/>
      <c r="C7" s="413"/>
      <c r="D7" s="413"/>
      <c r="E7" s="413"/>
      <c r="F7" s="413"/>
      <c r="G7" s="413"/>
      <c r="H7" s="413"/>
      <c r="I7" s="413"/>
      <c r="J7" s="413"/>
      <c r="K7" s="413"/>
      <c r="L7" s="413"/>
      <c r="M7" s="413"/>
      <c r="N7" s="413"/>
      <c r="O7" s="413"/>
      <c r="P7" s="413"/>
      <c r="Q7" s="413"/>
      <c r="R7" s="413"/>
      <c r="S7" s="413"/>
      <c r="T7" s="413"/>
      <c r="U7" s="413"/>
      <c r="V7" s="413"/>
      <c r="W7" s="414" t="s">
        <v>71</v>
      </c>
      <c r="X7" s="414"/>
      <c r="Y7" s="414"/>
      <c r="Z7" s="414"/>
      <c r="AA7" s="414"/>
      <c r="AB7" s="414"/>
      <c r="AC7" s="414"/>
      <c r="AD7" s="414"/>
      <c r="AE7" s="414"/>
      <c r="AF7" s="414"/>
      <c r="AG7" s="414"/>
      <c r="AH7" s="414"/>
      <c r="AI7" s="414"/>
      <c r="AJ7" s="414"/>
      <c r="AK7" s="414"/>
      <c r="AL7" s="414"/>
      <c r="AM7" s="414"/>
      <c r="AN7" s="414"/>
      <c r="AO7" s="414"/>
      <c r="AP7" s="414"/>
      <c r="AQ7" s="414"/>
      <c r="AR7" s="414"/>
      <c r="AS7" s="414"/>
      <c r="AT7" s="14"/>
      <c r="AU7" s="1" t="s">
        <v>4</v>
      </c>
      <c r="AV7" s="2"/>
      <c r="AW7" s="2"/>
      <c r="AX7" s="2"/>
      <c r="AY7" s="2"/>
      <c r="AZ7" s="504" t="s">
        <v>46</v>
      </c>
      <c r="BA7" s="504"/>
      <c r="BB7" s="504"/>
      <c r="BC7" s="504"/>
      <c r="BD7" s="504"/>
    </row>
    <row r="8" spans="1:63" ht="51.75" customHeight="1">
      <c r="T8" s="412" t="s">
        <v>84</v>
      </c>
      <c r="U8" s="412"/>
      <c r="V8" s="412"/>
      <c r="W8" s="415" t="s">
        <v>47</v>
      </c>
      <c r="X8" s="415"/>
      <c r="Y8" s="415"/>
      <c r="Z8" s="415"/>
      <c r="AA8" s="415"/>
      <c r="AB8" s="415"/>
      <c r="AC8" s="415"/>
      <c r="AD8" s="505" t="s">
        <v>51</v>
      </c>
      <c r="AE8" s="505"/>
      <c r="AF8" s="505"/>
      <c r="AG8" s="505"/>
      <c r="AH8" s="505"/>
      <c r="AI8" s="505"/>
      <c r="AJ8" s="505"/>
      <c r="AK8" s="505"/>
      <c r="AL8" s="505"/>
      <c r="AM8" s="505"/>
      <c r="AN8" s="505"/>
      <c r="AO8" s="505"/>
      <c r="AP8" s="505"/>
      <c r="AQ8" s="505"/>
      <c r="AR8" s="505"/>
      <c r="AS8" s="505"/>
      <c r="AT8" s="14"/>
      <c r="AU8" s="1" t="s">
        <v>5</v>
      </c>
      <c r="AV8" s="13"/>
      <c r="AW8" s="13"/>
      <c r="AX8" s="13"/>
      <c r="AY8" s="13"/>
      <c r="AZ8" s="501" t="s">
        <v>65</v>
      </c>
      <c r="BA8" s="501"/>
      <c r="BB8" s="501"/>
      <c r="BC8" s="501"/>
      <c r="BD8" s="437"/>
      <c r="BE8" s="437"/>
    </row>
    <row r="9" spans="1:63" ht="51.6" customHeight="1">
      <c r="U9" s="33"/>
      <c r="V9" s="33"/>
      <c r="W9" s="414" t="s">
        <v>6</v>
      </c>
      <c r="X9" s="414"/>
      <c r="Y9" s="414"/>
      <c r="Z9" s="414"/>
      <c r="AA9" s="34"/>
      <c r="AB9" s="34"/>
      <c r="AC9" s="32" t="s">
        <v>2</v>
      </c>
      <c r="AD9" s="35"/>
      <c r="AE9" s="306" t="s">
        <v>63</v>
      </c>
      <c r="AF9" s="283"/>
      <c r="AG9" s="135"/>
      <c r="AH9" s="135"/>
      <c r="AI9" s="135"/>
      <c r="AJ9" s="135"/>
      <c r="AK9" s="135"/>
      <c r="AL9" s="135"/>
      <c r="AM9" s="135"/>
      <c r="AN9" s="135"/>
      <c r="AO9" s="135"/>
      <c r="AP9" s="135"/>
      <c r="AQ9" s="136"/>
      <c r="AR9" s="137"/>
      <c r="AS9" s="138"/>
      <c r="AT9" s="15"/>
      <c r="AU9" s="36"/>
      <c r="AV9" s="37"/>
      <c r="AW9" s="37"/>
      <c r="AX9" s="37"/>
      <c r="AY9" s="37"/>
      <c r="AZ9" s="37"/>
      <c r="BA9" s="37"/>
      <c r="BB9" s="38"/>
      <c r="BC9" s="38"/>
      <c r="BD9" s="38"/>
    </row>
    <row r="10" spans="1:63" ht="18" customHeight="1" thickBot="1">
      <c r="U10" s="33"/>
      <c r="V10" s="33"/>
      <c r="W10" s="39"/>
      <c r="AA10" s="41"/>
      <c r="AB10" s="3"/>
      <c r="AC10" s="3"/>
      <c r="AK10" s="5"/>
      <c r="AL10" s="5"/>
      <c r="AM10" s="5"/>
      <c r="AN10" s="5"/>
      <c r="AO10" s="5"/>
    </row>
    <row r="11" spans="1:63" s="38" customFormat="1" ht="96" customHeight="1" thickBot="1">
      <c r="A11" s="42"/>
      <c r="B11" s="456" t="s">
        <v>7</v>
      </c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331" t="s">
        <v>59</v>
      </c>
      <c r="U11" s="332"/>
      <c r="V11" s="333"/>
      <c r="W11" s="418" t="s">
        <v>8</v>
      </c>
      <c r="X11" s="419"/>
      <c r="Y11" s="419"/>
      <c r="Z11" s="419"/>
      <c r="AA11" s="419"/>
      <c r="AB11" s="419"/>
      <c r="AC11" s="419"/>
      <c r="AD11" s="420"/>
      <c r="AE11" s="424" t="s">
        <v>9</v>
      </c>
      <c r="AF11" s="425"/>
      <c r="AG11" s="364" t="s">
        <v>10</v>
      </c>
      <c r="AH11" s="365"/>
      <c r="AI11" s="365"/>
      <c r="AJ11" s="365"/>
      <c r="AK11" s="365"/>
      <c r="AL11" s="365"/>
      <c r="AM11" s="365"/>
      <c r="AN11" s="365"/>
      <c r="AO11" s="506" t="s">
        <v>11</v>
      </c>
      <c r="AP11" s="338" t="s">
        <v>12</v>
      </c>
      <c r="AQ11" s="338"/>
      <c r="AR11" s="338"/>
      <c r="AS11" s="338"/>
      <c r="AT11" s="338"/>
      <c r="AU11" s="338"/>
      <c r="AV11" s="338"/>
      <c r="AW11" s="338"/>
      <c r="AX11" s="508" t="s">
        <v>52</v>
      </c>
      <c r="AY11" s="509"/>
      <c r="AZ11" s="509"/>
      <c r="BA11" s="509"/>
      <c r="BB11" s="509"/>
      <c r="BC11" s="509"/>
      <c r="BD11" s="509"/>
      <c r="BE11" s="510"/>
      <c r="BF11" s="44"/>
    </row>
    <row r="12" spans="1:63" s="38" customFormat="1" ht="47.4" customHeight="1">
      <c r="A12" s="42"/>
      <c r="B12" s="457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334"/>
      <c r="U12" s="335"/>
      <c r="V12" s="336"/>
      <c r="W12" s="421"/>
      <c r="X12" s="422"/>
      <c r="Y12" s="422"/>
      <c r="Z12" s="422"/>
      <c r="AA12" s="422"/>
      <c r="AB12" s="422"/>
      <c r="AC12" s="422"/>
      <c r="AD12" s="423"/>
      <c r="AE12" s="426"/>
      <c r="AF12" s="427"/>
      <c r="AG12" s="366"/>
      <c r="AH12" s="367"/>
      <c r="AI12" s="367"/>
      <c r="AJ12" s="367"/>
      <c r="AK12" s="367"/>
      <c r="AL12" s="367"/>
      <c r="AM12" s="367"/>
      <c r="AN12" s="367"/>
      <c r="AO12" s="507"/>
      <c r="AP12" s="339"/>
      <c r="AQ12" s="339"/>
      <c r="AR12" s="339"/>
      <c r="AS12" s="339"/>
      <c r="AT12" s="339"/>
      <c r="AU12" s="339"/>
      <c r="AV12" s="339"/>
      <c r="AW12" s="339"/>
      <c r="AX12" s="431" t="s">
        <v>89</v>
      </c>
      <c r="AY12" s="432"/>
      <c r="AZ12" s="432"/>
      <c r="BA12" s="432"/>
      <c r="BB12" s="432"/>
      <c r="BC12" s="432"/>
      <c r="BD12" s="432"/>
      <c r="BE12" s="433"/>
      <c r="BF12" s="46"/>
    </row>
    <row r="13" spans="1:63" s="38" customFormat="1" ht="45" customHeight="1">
      <c r="A13" s="42"/>
      <c r="B13" s="457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334"/>
      <c r="U13" s="335"/>
      <c r="V13" s="336"/>
      <c r="W13" s="421"/>
      <c r="X13" s="422"/>
      <c r="Y13" s="422"/>
      <c r="Z13" s="422"/>
      <c r="AA13" s="422"/>
      <c r="AB13" s="422"/>
      <c r="AC13" s="422"/>
      <c r="AD13" s="423"/>
      <c r="AE13" s="428"/>
      <c r="AF13" s="429"/>
      <c r="AG13" s="368"/>
      <c r="AH13" s="369"/>
      <c r="AI13" s="369"/>
      <c r="AJ13" s="369"/>
      <c r="AK13" s="369"/>
      <c r="AL13" s="369"/>
      <c r="AM13" s="369"/>
      <c r="AN13" s="369"/>
      <c r="AO13" s="507"/>
      <c r="AP13" s="340"/>
      <c r="AQ13" s="340"/>
      <c r="AR13" s="340"/>
      <c r="AS13" s="340"/>
      <c r="AT13" s="340"/>
      <c r="AU13" s="340"/>
      <c r="AV13" s="340"/>
      <c r="AW13" s="340"/>
      <c r="AX13" s="362" t="s">
        <v>90</v>
      </c>
      <c r="AY13" s="337"/>
      <c r="AZ13" s="337"/>
      <c r="BA13" s="337"/>
      <c r="BB13" s="337"/>
      <c r="BC13" s="337"/>
      <c r="BD13" s="337"/>
      <c r="BE13" s="363"/>
      <c r="BF13" s="305"/>
    </row>
    <row r="14" spans="1:63" s="38" customFormat="1" ht="42" customHeight="1" thickBot="1">
      <c r="A14" s="42"/>
      <c r="B14" s="457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334"/>
      <c r="U14" s="335"/>
      <c r="V14" s="336"/>
      <c r="W14" s="421"/>
      <c r="X14" s="422"/>
      <c r="Y14" s="422"/>
      <c r="Z14" s="422"/>
      <c r="AA14" s="422"/>
      <c r="AB14" s="422"/>
      <c r="AC14" s="422"/>
      <c r="AD14" s="423"/>
      <c r="AE14" s="381" t="s">
        <v>13</v>
      </c>
      <c r="AF14" s="375" t="s">
        <v>14</v>
      </c>
      <c r="AG14" s="381" t="s">
        <v>15</v>
      </c>
      <c r="AH14" s="384" t="s">
        <v>16</v>
      </c>
      <c r="AI14" s="385"/>
      <c r="AJ14" s="385"/>
      <c r="AK14" s="385"/>
      <c r="AL14" s="385"/>
      <c r="AM14" s="385"/>
      <c r="AN14" s="386"/>
      <c r="AO14" s="507"/>
      <c r="AP14" s="400" t="s">
        <v>17</v>
      </c>
      <c r="AQ14" s="402" t="s">
        <v>18</v>
      </c>
      <c r="AR14" s="402" t="s">
        <v>19</v>
      </c>
      <c r="AS14" s="379" t="s">
        <v>20</v>
      </c>
      <c r="AT14" s="379" t="s">
        <v>21</v>
      </c>
      <c r="AU14" s="402" t="s">
        <v>22</v>
      </c>
      <c r="AV14" s="402" t="s">
        <v>23</v>
      </c>
      <c r="AW14" s="377" t="s">
        <v>24</v>
      </c>
      <c r="AX14" s="512" t="s">
        <v>149</v>
      </c>
      <c r="AY14" s="513"/>
      <c r="AZ14" s="513"/>
      <c r="BA14" s="513"/>
      <c r="BB14" s="512" t="s">
        <v>150</v>
      </c>
      <c r="BC14" s="513"/>
      <c r="BD14" s="513"/>
      <c r="BE14" s="514"/>
    </row>
    <row r="15" spans="1:63" s="48" customFormat="1" ht="34.200000000000003" customHeight="1">
      <c r="A15" s="47"/>
      <c r="B15" s="457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334"/>
      <c r="U15" s="335"/>
      <c r="V15" s="336"/>
      <c r="W15" s="421"/>
      <c r="X15" s="422"/>
      <c r="Y15" s="422"/>
      <c r="Z15" s="422"/>
      <c r="AA15" s="422"/>
      <c r="AB15" s="422"/>
      <c r="AC15" s="422"/>
      <c r="AD15" s="423"/>
      <c r="AE15" s="383"/>
      <c r="AF15" s="376"/>
      <c r="AG15" s="382"/>
      <c r="AH15" s="358" t="s">
        <v>54</v>
      </c>
      <c r="AI15" s="359"/>
      <c r="AJ15" s="358" t="s">
        <v>57</v>
      </c>
      <c r="AK15" s="416"/>
      <c r="AL15" s="359" t="s">
        <v>72</v>
      </c>
      <c r="AM15" s="416"/>
      <c r="AN15" s="355" t="s">
        <v>49</v>
      </c>
      <c r="AO15" s="507"/>
      <c r="AP15" s="401"/>
      <c r="AQ15" s="403"/>
      <c r="AR15" s="403"/>
      <c r="AS15" s="380"/>
      <c r="AT15" s="380"/>
      <c r="AU15" s="403"/>
      <c r="AV15" s="403"/>
      <c r="AW15" s="378"/>
      <c r="AX15" s="515" t="s">
        <v>45</v>
      </c>
      <c r="AY15" s="516"/>
      <c r="AZ15" s="516"/>
      <c r="BA15" s="516"/>
      <c r="BB15" s="515" t="s">
        <v>151</v>
      </c>
      <c r="BC15" s="516"/>
      <c r="BD15" s="516"/>
      <c r="BE15" s="517"/>
      <c r="BK15" s="374"/>
    </row>
    <row r="16" spans="1:63" s="48" customFormat="1" ht="30" customHeight="1">
      <c r="A16" s="47"/>
      <c r="B16" s="457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334"/>
      <c r="U16" s="335"/>
      <c r="V16" s="336"/>
      <c r="W16" s="421"/>
      <c r="X16" s="422"/>
      <c r="Y16" s="422"/>
      <c r="Z16" s="422"/>
      <c r="AA16" s="422"/>
      <c r="AB16" s="422"/>
      <c r="AC16" s="422"/>
      <c r="AD16" s="423"/>
      <c r="AE16" s="383"/>
      <c r="AF16" s="376"/>
      <c r="AG16" s="382"/>
      <c r="AH16" s="360"/>
      <c r="AI16" s="361"/>
      <c r="AJ16" s="360"/>
      <c r="AK16" s="417"/>
      <c r="AL16" s="361"/>
      <c r="AM16" s="417"/>
      <c r="AN16" s="356"/>
      <c r="AO16" s="507"/>
      <c r="AP16" s="401"/>
      <c r="AQ16" s="403"/>
      <c r="AR16" s="403"/>
      <c r="AS16" s="380"/>
      <c r="AT16" s="380"/>
      <c r="AU16" s="403"/>
      <c r="AV16" s="403"/>
      <c r="AW16" s="378"/>
      <c r="AX16" s="370" t="s">
        <v>15</v>
      </c>
      <c r="AY16" s="372" t="s">
        <v>26</v>
      </c>
      <c r="AZ16" s="373"/>
      <c r="BA16" s="373"/>
      <c r="BB16" s="370" t="s">
        <v>15</v>
      </c>
      <c r="BC16" s="404" t="s">
        <v>26</v>
      </c>
      <c r="BD16" s="404"/>
      <c r="BE16" s="405"/>
      <c r="BK16" s="374"/>
    </row>
    <row r="17" spans="1:109" s="48" customFormat="1" ht="155.25" customHeight="1" thickBot="1">
      <c r="A17" s="47"/>
      <c r="B17" s="458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334"/>
      <c r="U17" s="335"/>
      <c r="V17" s="336"/>
      <c r="W17" s="421"/>
      <c r="X17" s="422"/>
      <c r="Y17" s="422"/>
      <c r="Z17" s="422"/>
      <c r="AA17" s="422"/>
      <c r="AB17" s="422"/>
      <c r="AC17" s="422"/>
      <c r="AD17" s="423"/>
      <c r="AE17" s="383"/>
      <c r="AF17" s="376"/>
      <c r="AG17" s="383"/>
      <c r="AH17" s="28" t="s">
        <v>55</v>
      </c>
      <c r="AI17" s="23" t="s">
        <v>56</v>
      </c>
      <c r="AJ17" s="28" t="s">
        <v>55</v>
      </c>
      <c r="AK17" s="23" t="s">
        <v>56</v>
      </c>
      <c r="AL17" s="28" t="s">
        <v>55</v>
      </c>
      <c r="AM17" s="23" t="s">
        <v>56</v>
      </c>
      <c r="AN17" s="357"/>
      <c r="AO17" s="507"/>
      <c r="AP17" s="401"/>
      <c r="AQ17" s="403"/>
      <c r="AR17" s="403"/>
      <c r="AS17" s="380"/>
      <c r="AT17" s="380"/>
      <c r="AU17" s="403"/>
      <c r="AV17" s="403"/>
      <c r="AW17" s="378"/>
      <c r="AX17" s="371"/>
      <c r="AY17" s="24" t="s">
        <v>25</v>
      </c>
      <c r="AZ17" s="24" t="s">
        <v>27</v>
      </c>
      <c r="BA17" s="25" t="s">
        <v>53</v>
      </c>
      <c r="BB17" s="371"/>
      <c r="BC17" s="26" t="s">
        <v>25</v>
      </c>
      <c r="BD17" s="26" t="s">
        <v>27</v>
      </c>
      <c r="BE17" s="27" t="s">
        <v>28</v>
      </c>
      <c r="BK17" s="374"/>
    </row>
    <row r="18" spans="1:109" s="56" customFormat="1" ht="42.75" customHeight="1" thickTop="1" thickBot="1">
      <c r="A18" s="50"/>
      <c r="B18" s="51">
        <v>1</v>
      </c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349">
        <v>2</v>
      </c>
      <c r="U18" s="350"/>
      <c r="V18" s="351"/>
      <c r="W18" s="352">
        <v>3</v>
      </c>
      <c r="X18" s="353"/>
      <c r="Y18" s="353"/>
      <c r="Z18" s="353"/>
      <c r="AA18" s="353"/>
      <c r="AB18" s="353"/>
      <c r="AC18" s="353"/>
      <c r="AD18" s="353"/>
      <c r="AE18" s="288">
        <v>4</v>
      </c>
      <c r="AF18" s="53">
        <v>5</v>
      </c>
      <c r="AG18" s="54">
        <v>6</v>
      </c>
      <c r="AH18" s="288">
        <v>7</v>
      </c>
      <c r="AI18" s="53">
        <v>8</v>
      </c>
      <c r="AJ18" s="54">
        <v>9</v>
      </c>
      <c r="AK18" s="288">
        <v>10</v>
      </c>
      <c r="AL18" s="53">
        <v>11</v>
      </c>
      <c r="AM18" s="54">
        <v>12</v>
      </c>
      <c r="AN18" s="288">
        <v>13</v>
      </c>
      <c r="AO18" s="53">
        <v>14</v>
      </c>
      <c r="AP18" s="54">
        <v>15</v>
      </c>
      <c r="AQ18" s="288">
        <v>16</v>
      </c>
      <c r="AR18" s="53">
        <v>17</v>
      </c>
      <c r="AS18" s="54">
        <v>18</v>
      </c>
      <c r="AT18" s="288">
        <v>19</v>
      </c>
      <c r="AU18" s="53">
        <v>20</v>
      </c>
      <c r="AV18" s="54">
        <v>21</v>
      </c>
      <c r="AW18" s="288">
        <v>22</v>
      </c>
      <c r="AX18" s="53">
        <v>23</v>
      </c>
      <c r="AY18" s="54">
        <v>24</v>
      </c>
      <c r="AZ18" s="288">
        <v>25</v>
      </c>
      <c r="BA18" s="53">
        <v>26</v>
      </c>
      <c r="BB18" s="54">
        <v>27</v>
      </c>
      <c r="BC18" s="288">
        <v>28</v>
      </c>
      <c r="BD18" s="53">
        <v>29</v>
      </c>
      <c r="BE18" s="55">
        <v>30</v>
      </c>
    </row>
    <row r="19" spans="1:109" s="58" customFormat="1" ht="59.4" customHeight="1" thickBot="1">
      <c r="A19" s="50"/>
      <c r="B19" s="329" t="s">
        <v>91</v>
      </c>
      <c r="C19" s="329"/>
      <c r="D19" s="329"/>
      <c r="E19" s="329"/>
      <c r="F19" s="329"/>
      <c r="G19" s="329"/>
      <c r="H19" s="329"/>
      <c r="I19" s="329"/>
      <c r="J19" s="329"/>
      <c r="K19" s="329"/>
      <c r="L19" s="329"/>
      <c r="M19" s="329"/>
      <c r="N19" s="329"/>
      <c r="O19" s="329"/>
      <c r="P19" s="329"/>
      <c r="Q19" s="329"/>
      <c r="R19" s="329"/>
      <c r="S19" s="329"/>
      <c r="T19" s="329"/>
      <c r="U19" s="329"/>
      <c r="V19" s="329"/>
      <c r="W19" s="329"/>
      <c r="X19" s="329"/>
      <c r="Y19" s="329"/>
      <c r="Z19" s="329"/>
      <c r="AA19" s="329"/>
      <c r="AB19" s="329"/>
      <c r="AC19" s="329"/>
      <c r="AD19" s="329"/>
      <c r="AE19" s="329"/>
      <c r="AF19" s="329"/>
      <c r="AG19" s="329"/>
      <c r="AH19" s="329"/>
      <c r="AI19" s="329"/>
      <c r="AJ19" s="329"/>
      <c r="AK19" s="329"/>
      <c r="AL19" s="329"/>
      <c r="AM19" s="329"/>
      <c r="AN19" s="329"/>
      <c r="AO19" s="329"/>
      <c r="AP19" s="329"/>
      <c r="AQ19" s="329"/>
      <c r="AR19" s="329"/>
      <c r="AS19" s="329"/>
      <c r="AT19" s="329"/>
      <c r="AU19" s="329"/>
      <c r="AV19" s="329"/>
      <c r="AW19" s="329"/>
      <c r="AX19" s="329"/>
      <c r="AY19" s="329"/>
      <c r="AZ19" s="329"/>
      <c r="BA19" s="329"/>
      <c r="BB19" s="329"/>
      <c r="BC19" s="329"/>
      <c r="BD19" s="329"/>
      <c r="BE19" s="330"/>
      <c r="BF19" s="56"/>
      <c r="BG19" s="56"/>
      <c r="BH19" s="56"/>
      <c r="BI19" s="511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  <c r="BY19" s="56"/>
      <c r="BZ19" s="56"/>
      <c r="CA19" s="56"/>
      <c r="CB19" s="56"/>
      <c r="CC19" s="56"/>
      <c r="CD19" s="56"/>
      <c r="CE19" s="56"/>
      <c r="CF19" s="56"/>
      <c r="CG19" s="56"/>
      <c r="CH19" s="56"/>
      <c r="CI19" s="56"/>
      <c r="CJ19" s="56"/>
      <c r="CK19" s="56"/>
      <c r="CL19" s="56"/>
      <c r="CM19" s="56"/>
      <c r="CN19" s="56"/>
      <c r="CO19" s="56"/>
      <c r="CP19" s="56"/>
      <c r="CQ19" s="56"/>
      <c r="CR19" s="56"/>
      <c r="CS19" s="56"/>
      <c r="CT19" s="56"/>
      <c r="CU19" s="56"/>
      <c r="CV19" s="56"/>
      <c r="CW19" s="56"/>
      <c r="CX19" s="56"/>
      <c r="CY19" s="56"/>
      <c r="CZ19" s="56"/>
      <c r="DA19" s="56"/>
      <c r="DB19" s="56"/>
      <c r="DC19" s="56"/>
      <c r="DD19" s="56"/>
      <c r="DE19" s="57"/>
    </row>
    <row r="20" spans="1:109" s="56" customFormat="1" ht="73.95" customHeight="1" thickBot="1">
      <c r="A20" s="50"/>
      <c r="B20" s="329" t="s">
        <v>92</v>
      </c>
      <c r="C20" s="329"/>
      <c r="D20" s="329"/>
      <c r="E20" s="329"/>
      <c r="F20" s="329"/>
      <c r="G20" s="329"/>
      <c r="H20" s="329"/>
      <c r="I20" s="329"/>
      <c r="J20" s="329"/>
      <c r="K20" s="329"/>
      <c r="L20" s="329"/>
      <c r="M20" s="329"/>
      <c r="N20" s="329"/>
      <c r="O20" s="329"/>
      <c r="P20" s="329"/>
      <c r="Q20" s="329"/>
      <c r="R20" s="329"/>
      <c r="S20" s="329"/>
      <c r="T20" s="329"/>
      <c r="U20" s="329"/>
      <c r="V20" s="329"/>
      <c r="W20" s="329"/>
      <c r="X20" s="329"/>
      <c r="Y20" s="329"/>
      <c r="Z20" s="329"/>
      <c r="AA20" s="329"/>
      <c r="AB20" s="329"/>
      <c r="AC20" s="329"/>
      <c r="AD20" s="329"/>
      <c r="AE20" s="329"/>
      <c r="AF20" s="329"/>
      <c r="AG20" s="329"/>
      <c r="AH20" s="329"/>
      <c r="AI20" s="329"/>
      <c r="AJ20" s="329"/>
      <c r="AK20" s="329"/>
      <c r="AL20" s="329"/>
      <c r="AM20" s="329"/>
      <c r="AN20" s="329"/>
      <c r="AO20" s="329"/>
      <c r="AP20" s="329"/>
      <c r="AQ20" s="329"/>
      <c r="AR20" s="329"/>
      <c r="AS20" s="329"/>
      <c r="AT20" s="329"/>
      <c r="AU20" s="329"/>
      <c r="AV20" s="329"/>
      <c r="AW20" s="329"/>
      <c r="AX20" s="329"/>
      <c r="AY20" s="329"/>
      <c r="AZ20" s="329"/>
      <c r="BA20" s="329"/>
      <c r="BB20" s="329"/>
      <c r="BC20" s="329"/>
      <c r="BD20" s="329"/>
      <c r="BE20" s="330"/>
      <c r="BI20" s="511"/>
    </row>
    <row r="21" spans="1:109" s="88" customFormat="1" ht="108.6" customHeight="1">
      <c r="B21" s="202">
        <v>1</v>
      </c>
      <c r="C21" s="144"/>
      <c r="D21" s="144"/>
      <c r="E21" s="144"/>
      <c r="F21" s="144"/>
      <c r="G21" s="144"/>
      <c r="H21" s="144"/>
      <c r="I21" s="144"/>
      <c r="J21" s="144"/>
      <c r="K21" s="144"/>
      <c r="L21" s="144"/>
      <c r="M21" s="144"/>
      <c r="N21" s="144"/>
      <c r="O21" s="144"/>
      <c r="P21" s="144"/>
      <c r="Q21" s="144"/>
      <c r="R21" s="144"/>
      <c r="S21" s="144"/>
      <c r="T21" s="547" t="s">
        <v>93</v>
      </c>
      <c r="U21" s="453"/>
      <c r="V21" s="454"/>
      <c r="W21" s="393" t="s">
        <v>94</v>
      </c>
      <c r="X21" s="394"/>
      <c r="Y21" s="394"/>
      <c r="Z21" s="394"/>
      <c r="AA21" s="394"/>
      <c r="AB21" s="394"/>
      <c r="AC21" s="394"/>
      <c r="AD21" s="395"/>
      <c r="AE21" s="68">
        <v>4</v>
      </c>
      <c r="AF21" s="70">
        <f t="shared" ref="AF21:AF26" si="0">AE21*30</f>
        <v>120</v>
      </c>
      <c r="AG21" s="203">
        <f t="shared" ref="AG21:AG26" si="1">AH21+AJ21+AL21</f>
        <v>72</v>
      </c>
      <c r="AH21" s="69">
        <v>36</v>
      </c>
      <c r="AI21" s="69"/>
      <c r="AJ21" s="69">
        <v>36</v>
      </c>
      <c r="AK21" s="69"/>
      <c r="AL21" s="297"/>
      <c r="AM21" s="297"/>
      <c r="AN21" s="297"/>
      <c r="AO21" s="145">
        <f t="shared" ref="AO21:AO26" si="2">AF21-AG21</f>
        <v>48</v>
      </c>
      <c r="AP21" s="146"/>
      <c r="AQ21" s="73">
        <v>7</v>
      </c>
      <c r="AR21" s="73">
        <v>7</v>
      </c>
      <c r="AS21" s="74"/>
      <c r="AT21" s="72"/>
      <c r="AU21" s="73"/>
      <c r="AV21" s="73"/>
      <c r="AW21" s="74"/>
      <c r="AX21" s="127">
        <f>SUM(AY21:BA21)</f>
        <v>4</v>
      </c>
      <c r="AY21" s="128">
        <v>2</v>
      </c>
      <c r="AZ21" s="128">
        <v>2</v>
      </c>
      <c r="BA21" s="66"/>
      <c r="BB21" s="127"/>
      <c r="BC21" s="128"/>
      <c r="BD21" s="128"/>
      <c r="BE21" s="66"/>
      <c r="BI21" s="511"/>
    </row>
    <row r="22" spans="1:109" s="88" customFormat="1" ht="104.7" customHeight="1">
      <c r="B22" s="202">
        <v>2</v>
      </c>
      <c r="C22" s="141"/>
      <c r="D22" s="141"/>
      <c r="E22" s="141"/>
      <c r="F22" s="141"/>
      <c r="G22" s="141"/>
      <c r="H22" s="141"/>
      <c r="I22" s="141"/>
      <c r="J22" s="141"/>
      <c r="K22" s="141"/>
      <c r="L22" s="141"/>
      <c r="M22" s="141"/>
      <c r="N22" s="141"/>
      <c r="O22" s="141"/>
      <c r="P22" s="141"/>
      <c r="Q22" s="141"/>
      <c r="R22" s="141"/>
      <c r="S22" s="141"/>
      <c r="T22" s="527" t="s">
        <v>95</v>
      </c>
      <c r="U22" s="324"/>
      <c r="V22" s="325"/>
      <c r="W22" s="326" t="s">
        <v>96</v>
      </c>
      <c r="X22" s="327"/>
      <c r="Y22" s="327"/>
      <c r="Z22" s="327"/>
      <c r="AA22" s="327"/>
      <c r="AB22" s="327"/>
      <c r="AC22" s="327"/>
      <c r="AD22" s="328"/>
      <c r="AE22" s="59">
        <v>4</v>
      </c>
      <c r="AF22" s="61">
        <f t="shared" si="0"/>
        <v>120</v>
      </c>
      <c r="AG22" s="204">
        <f t="shared" si="1"/>
        <v>72</v>
      </c>
      <c r="AH22" s="60">
        <v>36</v>
      </c>
      <c r="AI22" s="60"/>
      <c r="AJ22" s="60">
        <v>28</v>
      </c>
      <c r="AK22" s="60"/>
      <c r="AL22" s="299">
        <v>8</v>
      </c>
      <c r="AM22" s="299"/>
      <c r="AN22" s="299"/>
      <c r="AO22" s="142">
        <f t="shared" si="2"/>
        <v>48</v>
      </c>
      <c r="AP22" s="143"/>
      <c r="AQ22" s="63">
        <v>7</v>
      </c>
      <c r="AR22" s="63">
        <v>7</v>
      </c>
      <c r="AS22" s="64"/>
      <c r="AT22" s="62"/>
      <c r="AU22" s="63"/>
      <c r="AV22" s="63"/>
      <c r="AW22" s="64"/>
      <c r="AX22" s="77">
        <f>SUM(AY22:BA22)</f>
        <v>4</v>
      </c>
      <c r="AY22" s="78">
        <v>2</v>
      </c>
      <c r="AZ22" s="207">
        <v>1.5</v>
      </c>
      <c r="BA22" s="205">
        <v>0.5</v>
      </c>
      <c r="BB22" s="77"/>
      <c r="BC22" s="78"/>
      <c r="BD22" s="78"/>
      <c r="BE22" s="206"/>
      <c r="BF22" s="88" t="s">
        <v>69</v>
      </c>
      <c r="BI22" s="511"/>
    </row>
    <row r="23" spans="1:109" s="88" customFormat="1" ht="108.6" customHeight="1">
      <c r="B23" s="202">
        <v>3</v>
      </c>
      <c r="C23" s="141"/>
      <c r="D23" s="141"/>
      <c r="E23" s="141"/>
      <c r="F23" s="141"/>
      <c r="G23" s="141"/>
      <c r="H23" s="141"/>
      <c r="I23" s="141"/>
      <c r="J23" s="141"/>
      <c r="K23" s="141"/>
      <c r="L23" s="141"/>
      <c r="M23" s="141"/>
      <c r="N23" s="141"/>
      <c r="O23" s="141"/>
      <c r="P23" s="141"/>
      <c r="Q23" s="141"/>
      <c r="R23" s="141"/>
      <c r="S23" s="141"/>
      <c r="T23" s="527" t="s">
        <v>97</v>
      </c>
      <c r="U23" s="324"/>
      <c r="V23" s="325"/>
      <c r="W23" s="326" t="s">
        <v>63</v>
      </c>
      <c r="X23" s="327"/>
      <c r="Y23" s="327"/>
      <c r="Z23" s="327"/>
      <c r="AA23" s="327"/>
      <c r="AB23" s="327"/>
      <c r="AC23" s="327"/>
      <c r="AD23" s="328"/>
      <c r="AE23" s="59">
        <v>4.5</v>
      </c>
      <c r="AF23" s="61">
        <f t="shared" si="0"/>
        <v>135</v>
      </c>
      <c r="AG23" s="204">
        <f t="shared" si="1"/>
        <v>63</v>
      </c>
      <c r="AH23" s="60">
        <v>18</v>
      </c>
      <c r="AI23" s="60"/>
      <c r="AJ23" s="60">
        <v>45</v>
      </c>
      <c r="AK23" s="60">
        <v>24</v>
      </c>
      <c r="AL23" s="299"/>
      <c r="AM23" s="299"/>
      <c r="AN23" s="299">
        <f>AG23-AI23-AK23-AM23</f>
        <v>39</v>
      </c>
      <c r="AO23" s="142">
        <f t="shared" si="2"/>
        <v>72</v>
      </c>
      <c r="AP23" s="143">
        <v>8</v>
      </c>
      <c r="AQ23" s="63"/>
      <c r="AR23" s="63">
        <v>8</v>
      </c>
      <c r="AS23" s="64"/>
      <c r="AT23" s="62"/>
      <c r="AU23" s="63">
        <v>8</v>
      </c>
      <c r="AV23" s="63"/>
      <c r="AW23" s="64"/>
      <c r="AX23" s="77"/>
      <c r="AY23" s="78"/>
      <c r="AZ23" s="78"/>
      <c r="BA23" s="78"/>
      <c r="BB23" s="77">
        <f>SUM(BC23:BE23)</f>
        <v>7</v>
      </c>
      <c r="BC23" s="78">
        <v>2</v>
      </c>
      <c r="BD23" s="78">
        <v>5</v>
      </c>
      <c r="BE23" s="206"/>
      <c r="BI23" s="511"/>
    </row>
    <row r="24" spans="1:109" s="88" customFormat="1" ht="96.6" customHeight="1">
      <c r="B24" s="202">
        <v>4</v>
      </c>
      <c r="C24" s="141"/>
      <c r="D24" s="141"/>
      <c r="E24" s="141"/>
      <c r="F24" s="141"/>
      <c r="G24" s="141"/>
      <c r="H24" s="141"/>
      <c r="I24" s="141"/>
      <c r="J24" s="141"/>
      <c r="K24" s="141"/>
      <c r="L24" s="141"/>
      <c r="M24" s="141"/>
      <c r="N24" s="141"/>
      <c r="O24" s="141"/>
      <c r="P24" s="141"/>
      <c r="Q24" s="141"/>
      <c r="R24" s="141"/>
      <c r="S24" s="141"/>
      <c r="T24" s="527" t="s">
        <v>98</v>
      </c>
      <c r="U24" s="324"/>
      <c r="V24" s="325"/>
      <c r="W24" s="326" t="s">
        <v>63</v>
      </c>
      <c r="X24" s="327"/>
      <c r="Y24" s="327"/>
      <c r="Z24" s="327"/>
      <c r="AA24" s="327"/>
      <c r="AB24" s="327"/>
      <c r="AC24" s="327"/>
      <c r="AD24" s="328"/>
      <c r="AE24" s="59">
        <v>4.5</v>
      </c>
      <c r="AF24" s="61">
        <f t="shared" si="0"/>
        <v>135</v>
      </c>
      <c r="AG24" s="204">
        <f t="shared" si="1"/>
        <v>63</v>
      </c>
      <c r="AH24" s="60">
        <v>27</v>
      </c>
      <c r="AI24" s="60">
        <v>14</v>
      </c>
      <c r="AJ24" s="60"/>
      <c r="AK24" s="60"/>
      <c r="AL24" s="299">
        <v>36</v>
      </c>
      <c r="AM24" s="299">
        <v>18</v>
      </c>
      <c r="AN24" s="299">
        <f>AG24-AI24-AK24-AM24</f>
        <v>31</v>
      </c>
      <c r="AO24" s="142">
        <f t="shared" si="2"/>
        <v>72</v>
      </c>
      <c r="AP24" s="143"/>
      <c r="AQ24" s="63">
        <v>7</v>
      </c>
      <c r="AR24" s="63">
        <v>7</v>
      </c>
      <c r="AS24" s="64"/>
      <c r="AT24" s="62"/>
      <c r="AU24" s="63"/>
      <c r="AV24" s="63"/>
      <c r="AW24" s="64"/>
      <c r="AX24" s="77">
        <f>SUM(AY24:BA24)</f>
        <v>3.5</v>
      </c>
      <c r="AY24" s="78">
        <v>1.5</v>
      </c>
      <c r="AZ24" s="78"/>
      <c r="BA24" s="78">
        <v>2</v>
      </c>
      <c r="BB24" s="77"/>
      <c r="BC24" s="78"/>
      <c r="BD24" s="78"/>
      <c r="BE24" s="206"/>
      <c r="BI24" s="511"/>
    </row>
    <row r="25" spans="1:109" s="88" customFormat="1" ht="104.7" customHeight="1">
      <c r="B25" s="202">
        <v>5</v>
      </c>
      <c r="C25" s="141"/>
      <c r="D25" s="141"/>
      <c r="E25" s="141"/>
      <c r="F25" s="141"/>
      <c r="G25" s="141"/>
      <c r="H25" s="141"/>
      <c r="I25" s="141"/>
      <c r="J25" s="141"/>
      <c r="K25" s="141"/>
      <c r="L25" s="141"/>
      <c r="M25" s="141"/>
      <c r="N25" s="141"/>
      <c r="O25" s="141"/>
      <c r="P25" s="141"/>
      <c r="Q25" s="141"/>
      <c r="R25" s="141"/>
      <c r="S25" s="141"/>
      <c r="T25" s="527" t="s">
        <v>99</v>
      </c>
      <c r="U25" s="324"/>
      <c r="V25" s="325"/>
      <c r="W25" s="326" t="s">
        <v>63</v>
      </c>
      <c r="X25" s="327"/>
      <c r="Y25" s="327"/>
      <c r="Z25" s="327"/>
      <c r="AA25" s="327"/>
      <c r="AB25" s="327"/>
      <c r="AC25" s="327"/>
      <c r="AD25" s="328"/>
      <c r="AE25" s="59">
        <v>4</v>
      </c>
      <c r="AF25" s="61">
        <f t="shared" si="0"/>
        <v>120</v>
      </c>
      <c r="AG25" s="204">
        <f t="shared" si="1"/>
        <v>72</v>
      </c>
      <c r="AH25" s="60">
        <v>36</v>
      </c>
      <c r="AI25" s="60">
        <v>18</v>
      </c>
      <c r="AJ25" s="60"/>
      <c r="AK25" s="60"/>
      <c r="AL25" s="299">
        <v>36</v>
      </c>
      <c r="AM25" s="299">
        <v>18</v>
      </c>
      <c r="AN25" s="299">
        <f>AG25-AI25-AK25-AM25</f>
        <v>36</v>
      </c>
      <c r="AO25" s="142">
        <f t="shared" si="2"/>
        <v>48</v>
      </c>
      <c r="AP25" s="143">
        <v>8</v>
      </c>
      <c r="AQ25" s="63"/>
      <c r="AR25" s="63">
        <v>8</v>
      </c>
      <c r="AS25" s="64"/>
      <c r="AT25" s="62"/>
      <c r="AU25" s="63"/>
      <c r="AV25" s="63"/>
      <c r="AW25" s="64"/>
      <c r="AX25" s="77"/>
      <c r="AY25" s="78"/>
      <c r="AZ25" s="78"/>
      <c r="BA25" s="206"/>
      <c r="BB25" s="77">
        <f>SUM(BC25:BE25)</f>
        <v>8</v>
      </c>
      <c r="BC25" s="78">
        <v>4</v>
      </c>
      <c r="BD25" s="78"/>
      <c r="BE25" s="75">
        <v>4</v>
      </c>
      <c r="BF25" s="88" t="s">
        <v>69</v>
      </c>
      <c r="BI25" s="511"/>
      <c r="BL25" s="88" t="s">
        <v>69</v>
      </c>
    </row>
    <row r="26" spans="1:109" s="88" customFormat="1" ht="84.6" customHeight="1" thickBot="1">
      <c r="B26" s="216">
        <v>6</v>
      </c>
      <c r="C26" s="217"/>
      <c r="D26" s="217"/>
      <c r="E26" s="217"/>
      <c r="F26" s="217"/>
      <c r="G26" s="217"/>
      <c r="H26" s="217"/>
      <c r="I26" s="217"/>
      <c r="J26" s="217"/>
      <c r="K26" s="217"/>
      <c r="L26" s="217"/>
      <c r="M26" s="217"/>
      <c r="N26" s="217"/>
      <c r="O26" s="217"/>
      <c r="P26" s="217"/>
      <c r="Q26" s="217"/>
      <c r="R26" s="217"/>
      <c r="S26" s="217"/>
      <c r="T26" s="533" t="s">
        <v>100</v>
      </c>
      <c r="U26" s="344"/>
      <c r="V26" s="345"/>
      <c r="W26" s="346" t="s">
        <v>63</v>
      </c>
      <c r="X26" s="347"/>
      <c r="Y26" s="347"/>
      <c r="Z26" s="347"/>
      <c r="AA26" s="347"/>
      <c r="AB26" s="347"/>
      <c r="AC26" s="347"/>
      <c r="AD26" s="348"/>
      <c r="AE26" s="147">
        <v>5</v>
      </c>
      <c r="AF26" s="162">
        <f t="shared" si="0"/>
        <v>150</v>
      </c>
      <c r="AG26" s="218">
        <f t="shared" si="1"/>
        <v>63</v>
      </c>
      <c r="AH26" s="148">
        <v>45</v>
      </c>
      <c r="AI26" s="148">
        <v>24</v>
      </c>
      <c r="AJ26" s="148">
        <v>18</v>
      </c>
      <c r="AK26" s="148">
        <v>10</v>
      </c>
      <c r="AL26" s="298"/>
      <c r="AM26" s="298"/>
      <c r="AN26" s="298">
        <f>AG26-AI26-AK26-AM26</f>
        <v>29</v>
      </c>
      <c r="AO26" s="149">
        <f t="shared" si="2"/>
        <v>87</v>
      </c>
      <c r="AP26" s="150">
        <v>7</v>
      </c>
      <c r="AQ26" s="151"/>
      <c r="AR26" s="151">
        <v>7</v>
      </c>
      <c r="AS26" s="152"/>
      <c r="AT26" s="153"/>
      <c r="AU26" s="151"/>
      <c r="AV26" s="151">
        <v>7</v>
      </c>
      <c r="AW26" s="152"/>
      <c r="AX26" s="153">
        <f>SUM(AY26:BA26)</f>
        <v>3.5</v>
      </c>
      <c r="AY26" s="151">
        <v>2.5</v>
      </c>
      <c r="AZ26" s="151">
        <v>1</v>
      </c>
      <c r="BA26" s="219"/>
      <c r="BB26" s="130"/>
      <c r="BC26" s="131"/>
      <c r="BD26" s="131"/>
      <c r="BE26" s="220"/>
      <c r="BI26" s="511"/>
      <c r="BJ26" s="88" t="s">
        <v>69</v>
      </c>
      <c r="BQ26" s="88" t="s">
        <v>69</v>
      </c>
    </row>
    <row r="27" spans="1:109" s="87" customFormat="1" ht="89.25" customHeight="1" thickBot="1">
      <c r="A27" s="133"/>
      <c r="B27" s="498" t="s">
        <v>73</v>
      </c>
      <c r="C27" s="499"/>
      <c r="D27" s="499"/>
      <c r="E27" s="499"/>
      <c r="F27" s="499"/>
      <c r="G27" s="499"/>
      <c r="H27" s="499"/>
      <c r="I27" s="499"/>
      <c r="J27" s="499"/>
      <c r="K27" s="499"/>
      <c r="L27" s="499"/>
      <c r="M27" s="499"/>
      <c r="N27" s="499"/>
      <c r="O27" s="499"/>
      <c r="P27" s="499"/>
      <c r="Q27" s="499"/>
      <c r="R27" s="499"/>
      <c r="S27" s="499"/>
      <c r="T27" s="499"/>
      <c r="U27" s="499"/>
      <c r="V27" s="499"/>
      <c r="W27" s="499"/>
      <c r="X27" s="499"/>
      <c r="Y27" s="499"/>
      <c r="Z27" s="499"/>
      <c r="AA27" s="499"/>
      <c r="AB27" s="499"/>
      <c r="AC27" s="499"/>
      <c r="AD27" s="500"/>
      <c r="AE27" s="81">
        <f t="shared" ref="AE27:AO27" si="3">SUM(AE21:AE26)</f>
        <v>26</v>
      </c>
      <c r="AF27" s="83">
        <f t="shared" si="3"/>
        <v>780</v>
      </c>
      <c r="AG27" s="81">
        <f t="shared" si="3"/>
        <v>405</v>
      </c>
      <c r="AH27" s="82">
        <f t="shared" si="3"/>
        <v>198</v>
      </c>
      <c r="AI27" s="82">
        <f t="shared" si="3"/>
        <v>56</v>
      </c>
      <c r="AJ27" s="82">
        <f t="shared" si="3"/>
        <v>127</v>
      </c>
      <c r="AK27" s="82">
        <f t="shared" si="3"/>
        <v>34</v>
      </c>
      <c r="AL27" s="82">
        <f t="shared" si="3"/>
        <v>80</v>
      </c>
      <c r="AM27" s="82">
        <f t="shared" si="3"/>
        <v>36</v>
      </c>
      <c r="AN27" s="83">
        <f t="shared" si="3"/>
        <v>135</v>
      </c>
      <c r="AO27" s="81">
        <f t="shared" si="3"/>
        <v>375</v>
      </c>
      <c r="AP27" s="84">
        <v>3</v>
      </c>
      <c r="AQ27" s="85">
        <v>3</v>
      </c>
      <c r="AR27" s="85">
        <v>6</v>
      </c>
      <c r="AS27" s="86"/>
      <c r="AT27" s="84"/>
      <c r="AU27" s="85">
        <v>1</v>
      </c>
      <c r="AV27" s="85">
        <v>1</v>
      </c>
      <c r="AW27" s="86"/>
      <c r="AX27" s="84">
        <f t="shared" ref="AX27:BE27" si="4">SUM(AX21:AX26)</f>
        <v>15</v>
      </c>
      <c r="AY27" s="85">
        <f t="shared" si="4"/>
        <v>8</v>
      </c>
      <c r="AZ27" s="85">
        <f t="shared" si="4"/>
        <v>4.5</v>
      </c>
      <c r="BA27" s="86">
        <f t="shared" si="4"/>
        <v>2.5</v>
      </c>
      <c r="BB27" s="84">
        <f t="shared" si="4"/>
        <v>15</v>
      </c>
      <c r="BC27" s="85">
        <f t="shared" si="4"/>
        <v>6</v>
      </c>
      <c r="BD27" s="85">
        <f t="shared" si="4"/>
        <v>5</v>
      </c>
      <c r="BE27" s="86">
        <f t="shared" si="4"/>
        <v>4</v>
      </c>
      <c r="BI27" s="511"/>
    </row>
    <row r="28" spans="1:109" s="140" customFormat="1" ht="57.6" customHeight="1" thickBot="1">
      <c r="A28" s="139"/>
      <c r="B28" s="329" t="s">
        <v>101</v>
      </c>
      <c r="C28" s="329"/>
      <c r="D28" s="329"/>
      <c r="E28" s="329"/>
      <c r="F28" s="329"/>
      <c r="G28" s="329"/>
      <c r="H28" s="329"/>
      <c r="I28" s="329"/>
      <c r="J28" s="329"/>
      <c r="K28" s="329"/>
      <c r="L28" s="329"/>
      <c r="M28" s="329"/>
      <c r="N28" s="329"/>
      <c r="O28" s="329"/>
      <c r="P28" s="329"/>
      <c r="Q28" s="329"/>
      <c r="R28" s="329"/>
      <c r="S28" s="329"/>
      <c r="T28" s="329"/>
      <c r="U28" s="329"/>
      <c r="V28" s="329"/>
      <c r="W28" s="329"/>
      <c r="X28" s="329"/>
      <c r="Y28" s="329"/>
      <c r="Z28" s="329"/>
      <c r="AA28" s="329"/>
      <c r="AB28" s="329"/>
      <c r="AC28" s="329"/>
      <c r="AD28" s="329"/>
      <c r="AE28" s="329"/>
      <c r="AF28" s="329"/>
      <c r="AG28" s="329"/>
      <c r="AH28" s="329"/>
      <c r="AI28" s="329"/>
      <c r="AJ28" s="329"/>
      <c r="AK28" s="329"/>
      <c r="AL28" s="329"/>
      <c r="AM28" s="329"/>
      <c r="AN28" s="329"/>
      <c r="AO28" s="329"/>
      <c r="AP28" s="329"/>
      <c r="AQ28" s="329"/>
      <c r="AR28" s="329"/>
      <c r="AS28" s="329"/>
      <c r="AT28" s="329"/>
      <c r="AU28" s="329"/>
      <c r="AV28" s="329"/>
      <c r="AW28" s="329"/>
      <c r="AX28" s="329"/>
      <c r="AY28" s="329"/>
      <c r="AZ28" s="329"/>
      <c r="BA28" s="329"/>
      <c r="BB28" s="329"/>
      <c r="BC28" s="329"/>
      <c r="BD28" s="329"/>
      <c r="BE28" s="330"/>
      <c r="BI28" s="511"/>
    </row>
    <row r="29" spans="1:109" s="88" customFormat="1" ht="136.5" customHeight="1">
      <c r="B29" s="479"/>
      <c r="C29" s="227"/>
      <c r="D29" s="227"/>
      <c r="E29" s="227"/>
      <c r="F29" s="227"/>
      <c r="G29" s="227"/>
      <c r="H29" s="227"/>
      <c r="I29" s="227"/>
      <c r="J29" s="227"/>
      <c r="K29" s="227"/>
      <c r="L29" s="227"/>
      <c r="M29" s="227"/>
      <c r="N29" s="227"/>
      <c r="O29" s="227"/>
      <c r="P29" s="227"/>
      <c r="Q29" s="227"/>
      <c r="R29" s="227"/>
      <c r="S29" s="227"/>
      <c r="T29" s="469" t="s">
        <v>111</v>
      </c>
      <c r="U29" s="470"/>
      <c r="V29" s="471"/>
      <c r="W29" s="472" t="s">
        <v>8</v>
      </c>
      <c r="X29" s="473"/>
      <c r="Y29" s="473"/>
      <c r="Z29" s="473"/>
      <c r="AA29" s="474"/>
      <c r="AB29" s="487" t="s">
        <v>85</v>
      </c>
      <c r="AC29" s="488"/>
      <c r="AD29" s="489"/>
      <c r="AE29" s="228"/>
      <c r="AF29" s="300"/>
      <c r="AG29" s="300"/>
      <c r="AH29" s="300"/>
      <c r="AI29" s="300"/>
      <c r="AJ29" s="300"/>
      <c r="AK29" s="300"/>
      <c r="AL29" s="300"/>
      <c r="AM29" s="300"/>
      <c r="AN29" s="301"/>
      <c r="AO29" s="229"/>
      <c r="AP29" s="230"/>
      <c r="AQ29" s="231"/>
      <c r="AR29" s="231"/>
      <c r="AS29" s="232"/>
      <c r="AT29" s="230"/>
      <c r="AU29" s="231"/>
      <c r="AV29" s="231"/>
      <c r="AW29" s="232"/>
      <c r="AX29" s="230"/>
      <c r="AY29" s="231"/>
      <c r="AZ29" s="231"/>
      <c r="BA29" s="232"/>
      <c r="BB29" s="233"/>
      <c r="BC29" s="212"/>
      <c r="BD29" s="212"/>
      <c r="BE29" s="234"/>
      <c r="BI29" s="511"/>
    </row>
    <row r="30" spans="1:109" s="88" customFormat="1" ht="64.5" customHeight="1" thickBot="1">
      <c r="B30" s="480"/>
      <c r="C30" s="161"/>
      <c r="D30" s="161"/>
      <c r="E30" s="161"/>
      <c r="F30" s="161"/>
      <c r="G30" s="161"/>
      <c r="H30" s="161"/>
      <c r="I30" s="161"/>
      <c r="J30" s="161"/>
      <c r="K30" s="161"/>
      <c r="L30" s="161"/>
      <c r="M30" s="161"/>
      <c r="N30" s="161"/>
      <c r="O30" s="161"/>
      <c r="P30" s="161"/>
      <c r="Q30" s="161"/>
      <c r="R30" s="161"/>
      <c r="S30" s="161"/>
      <c r="T30" s="481"/>
      <c r="U30" s="482"/>
      <c r="V30" s="483"/>
      <c r="W30" s="475"/>
      <c r="X30" s="476"/>
      <c r="Y30" s="476"/>
      <c r="Z30" s="476"/>
      <c r="AA30" s="477"/>
      <c r="AB30" s="282" t="s">
        <v>86</v>
      </c>
      <c r="AC30" s="521" t="s">
        <v>87</v>
      </c>
      <c r="AD30" s="522"/>
      <c r="AE30" s="302"/>
      <c r="AF30" s="303"/>
      <c r="AG30" s="303"/>
      <c r="AH30" s="303"/>
      <c r="AI30" s="303"/>
      <c r="AJ30" s="303"/>
      <c r="AK30" s="303"/>
      <c r="AL30" s="303"/>
      <c r="AM30" s="303"/>
      <c r="AN30" s="304"/>
      <c r="AO30" s="236"/>
      <c r="AP30" s="237"/>
      <c r="AQ30" s="238"/>
      <c r="AR30" s="238"/>
      <c r="AS30" s="239"/>
      <c r="AT30" s="237"/>
      <c r="AU30" s="238"/>
      <c r="AV30" s="238"/>
      <c r="AW30" s="239"/>
      <c r="AX30" s="237"/>
      <c r="AY30" s="238"/>
      <c r="AZ30" s="238"/>
      <c r="BA30" s="239"/>
      <c r="BB30" s="240"/>
      <c r="BC30" s="161"/>
      <c r="BD30" s="161"/>
      <c r="BE30" s="241"/>
      <c r="BI30" s="511"/>
    </row>
    <row r="31" spans="1:109" s="88" customFormat="1" ht="234" customHeight="1" thickBot="1">
      <c r="B31" s="215">
        <v>7</v>
      </c>
      <c r="C31" s="212"/>
      <c r="D31" s="212"/>
      <c r="E31" s="212"/>
      <c r="F31" s="212"/>
      <c r="G31" s="212"/>
      <c r="H31" s="212"/>
      <c r="I31" s="212"/>
      <c r="J31" s="212"/>
      <c r="K31" s="212"/>
      <c r="L31" s="212"/>
      <c r="M31" s="212"/>
      <c r="N31" s="212"/>
      <c r="O31" s="212"/>
      <c r="P31" s="212"/>
      <c r="Q31" s="212"/>
      <c r="R31" s="212"/>
      <c r="S31" s="212"/>
      <c r="T31" s="534" t="s">
        <v>145</v>
      </c>
      <c r="U31" s="535"/>
      <c r="V31" s="536"/>
      <c r="W31" s="523" t="s">
        <v>70</v>
      </c>
      <c r="X31" s="524"/>
      <c r="Y31" s="524"/>
      <c r="Z31" s="524"/>
      <c r="AA31" s="525"/>
      <c r="AB31" s="279">
        <v>10</v>
      </c>
      <c r="AC31" s="280"/>
      <c r="AD31" s="281"/>
      <c r="AE31" s="109">
        <v>1.5</v>
      </c>
      <c r="AF31" s="121">
        <f t="shared" ref="AF31" si="5">AE31*30</f>
        <v>45</v>
      </c>
      <c r="AG31" s="109">
        <f>AH31+AJ31+AL31</f>
        <v>36</v>
      </c>
      <c r="AH31" s="120"/>
      <c r="AI31" s="120"/>
      <c r="AJ31" s="120">
        <v>36</v>
      </c>
      <c r="AK31" s="120"/>
      <c r="AL31" s="120"/>
      <c r="AM31" s="120"/>
      <c r="AN31" s="121"/>
      <c r="AO31" s="221">
        <f t="shared" ref="AO31" si="6">AF31-AG31</f>
        <v>9</v>
      </c>
      <c r="AP31" s="124"/>
      <c r="AQ31" s="125">
        <v>7</v>
      </c>
      <c r="AR31" s="125"/>
      <c r="AS31" s="126"/>
      <c r="AT31" s="124"/>
      <c r="AU31" s="125"/>
      <c r="AV31" s="125"/>
      <c r="AW31" s="126"/>
      <c r="AX31" s="210">
        <f>SUM(AY31:BA31)</f>
        <v>2</v>
      </c>
      <c r="AY31" s="211"/>
      <c r="AZ31" s="211">
        <v>2</v>
      </c>
      <c r="BA31" s="222"/>
      <c r="BB31" s="124"/>
      <c r="BC31" s="125"/>
      <c r="BD31" s="125"/>
      <c r="BE31" s="126"/>
      <c r="BI31" s="511"/>
      <c r="BU31" s="88" t="s">
        <v>69</v>
      </c>
    </row>
    <row r="32" spans="1:109" s="87" customFormat="1" ht="73.5" customHeight="1" thickBot="1">
      <c r="B32" s="307"/>
      <c r="C32" s="164"/>
      <c r="D32" s="164"/>
      <c r="E32" s="164"/>
      <c r="F32" s="164"/>
      <c r="G32" s="164"/>
      <c r="H32" s="164"/>
      <c r="I32" s="164"/>
      <c r="J32" s="164"/>
      <c r="K32" s="164"/>
      <c r="L32" s="164"/>
      <c r="M32" s="164"/>
      <c r="N32" s="164"/>
      <c r="O32" s="164"/>
      <c r="P32" s="164"/>
      <c r="Q32" s="164"/>
      <c r="R32" s="164"/>
      <c r="S32" s="164"/>
      <c r="T32" s="518" t="s">
        <v>73</v>
      </c>
      <c r="U32" s="399"/>
      <c r="V32" s="399"/>
      <c r="W32" s="399"/>
      <c r="X32" s="399"/>
      <c r="Y32" s="399"/>
      <c r="Z32" s="399"/>
      <c r="AA32" s="399"/>
      <c r="AB32" s="399"/>
      <c r="AC32" s="519"/>
      <c r="AD32" s="165"/>
      <c r="AE32" s="154">
        <v>1.5</v>
      </c>
      <c r="AF32" s="160">
        <f t="shared" ref="AF32" si="7">AE32*30</f>
        <v>45</v>
      </c>
      <c r="AG32" s="68">
        <f>AH32+AJ32+AL32</f>
        <v>36</v>
      </c>
      <c r="AH32" s="69"/>
      <c r="AI32" s="69"/>
      <c r="AJ32" s="69">
        <v>36</v>
      </c>
      <c r="AK32" s="69"/>
      <c r="AL32" s="69"/>
      <c r="AM32" s="69"/>
      <c r="AN32" s="70"/>
      <c r="AO32" s="145">
        <f t="shared" ref="AO32" si="8">AF32-AG32</f>
        <v>9</v>
      </c>
      <c r="AP32" s="110"/>
      <c r="AQ32" s="122">
        <v>1</v>
      </c>
      <c r="AR32" s="122"/>
      <c r="AS32" s="111"/>
      <c r="AT32" s="110"/>
      <c r="AU32" s="122"/>
      <c r="AV32" s="122"/>
      <c r="AW32" s="111"/>
      <c r="AX32" s="157">
        <f>SUM(AY32:BA32)</f>
        <v>2</v>
      </c>
      <c r="AY32" s="208"/>
      <c r="AZ32" s="208">
        <v>2</v>
      </c>
      <c r="BA32" s="209"/>
      <c r="BB32" s="110"/>
      <c r="BC32" s="122"/>
      <c r="BD32" s="122"/>
      <c r="BE32" s="111"/>
      <c r="BF32" s="87" t="s">
        <v>69</v>
      </c>
      <c r="BG32" s="87" t="s">
        <v>69</v>
      </c>
      <c r="BI32" s="511"/>
    </row>
    <row r="33" spans="1:74" s="87" customFormat="1" ht="93" customHeight="1" thickBot="1">
      <c r="B33" s="284"/>
      <c r="C33" s="285"/>
      <c r="D33" s="285"/>
      <c r="E33" s="285"/>
      <c r="F33" s="285"/>
      <c r="G33" s="285"/>
      <c r="H33" s="285"/>
      <c r="I33" s="285"/>
      <c r="J33" s="285"/>
      <c r="K33" s="285"/>
      <c r="L33" s="285"/>
      <c r="M33" s="285"/>
      <c r="N33" s="285"/>
      <c r="O33" s="285"/>
      <c r="P33" s="285"/>
      <c r="Q33" s="285"/>
      <c r="R33" s="285"/>
      <c r="S33" s="285"/>
      <c r="T33" s="496" t="s">
        <v>74</v>
      </c>
      <c r="U33" s="497"/>
      <c r="V33" s="497"/>
      <c r="W33" s="478"/>
      <c r="X33" s="478"/>
      <c r="Y33" s="478"/>
      <c r="Z33" s="478"/>
      <c r="AA33" s="478"/>
      <c r="AB33" s="478"/>
      <c r="AC33" s="531"/>
      <c r="AD33" s="286"/>
      <c r="AE33" s="154">
        <f t="shared" ref="AE33:BE33" si="9">AE32+AE27</f>
        <v>27.5</v>
      </c>
      <c r="AF33" s="160">
        <f t="shared" si="9"/>
        <v>825</v>
      </c>
      <c r="AG33" s="154">
        <f t="shared" si="9"/>
        <v>441</v>
      </c>
      <c r="AH33" s="155">
        <f t="shared" si="9"/>
        <v>198</v>
      </c>
      <c r="AI33" s="155">
        <f t="shared" si="9"/>
        <v>56</v>
      </c>
      <c r="AJ33" s="155">
        <f t="shared" si="9"/>
        <v>163</v>
      </c>
      <c r="AK33" s="155">
        <f t="shared" si="9"/>
        <v>34</v>
      </c>
      <c r="AL33" s="155">
        <f t="shared" si="9"/>
        <v>80</v>
      </c>
      <c r="AM33" s="155">
        <f t="shared" si="9"/>
        <v>36</v>
      </c>
      <c r="AN33" s="160">
        <f t="shared" si="9"/>
        <v>135</v>
      </c>
      <c r="AO33" s="154">
        <f t="shared" si="9"/>
        <v>384</v>
      </c>
      <c r="AP33" s="154">
        <f t="shared" si="9"/>
        <v>3</v>
      </c>
      <c r="AQ33" s="155">
        <f t="shared" si="9"/>
        <v>4</v>
      </c>
      <c r="AR33" s="155">
        <f t="shared" si="9"/>
        <v>6</v>
      </c>
      <c r="AS33" s="160">
        <f t="shared" si="9"/>
        <v>0</v>
      </c>
      <c r="AT33" s="154">
        <f t="shared" si="9"/>
        <v>0</v>
      </c>
      <c r="AU33" s="155">
        <f t="shared" si="9"/>
        <v>1</v>
      </c>
      <c r="AV33" s="155">
        <f t="shared" si="9"/>
        <v>1</v>
      </c>
      <c r="AW33" s="160">
        <f t="shared" si="9"/>
        <v>0</v>
      </c>
      <c r="AX33" s="110">
        <f t="shared" si="9"/>
        <v>17</v>
      </c>
      <c r="AY33" s="122">
        <f t="shared" si="9"/>
        <v>8</v>
      </c>
      <c r="AZ33" s="122">
        <f t="shared" si="9"/>
        <v>6.5</v>
      </c>
      <c r="BA33" s="111">
        <f t="shared" si="9"/>
        <v>2.5</v>
      </c>
      <c r="BB33" s="110">
        <f t="shared" si="9"/>
        <v>15</v>
      </c>
      <c r="BC33" s="122">
        <f t="shared" si="9"/>
        <v>6</v>
      </c>
      <c r="BD33" s="122">
        <f t="shared" si="9"/>
        <v>5</v>
      </c>
      <c r="BE33" s="111">
        <f t="shared" si="9"/>
        <v>4</v>
      </c>
      <c r="BI33" s="511"/>
      <c r="BN33" s="87" t="s">
        <v>69</v>
      </c>
    </row>
    <row r="34" spans="1:74" s="88" customFormat="1" ht="67.2" customHeight="1" thickBot="1">
      <c r="A34" s="134"/>
      <c r="B34" s="329" t="s">
        <v>75</v>
      </c>
      <c r="C34" s="329"/>
      <c r="D34" s="329"/>
      <c r="E34" s="329"/>
      <c r="F34" s="329"/>
      <c r="G34" s="329"/>
      <c r="H34" s="329"/>
      <c r="I34" s="329"/>
      <c r="J34" s="329"/>
      <c r="K34" s="329"/>
      <c r="L34" s="329"/>
      <c r="M34" s="329"/>
      <c r="N34" s="329"/>
      <c r="O34" s="329"/>
      <c r="P34" s="329"/>
      <c r="Q34" s="329"/>
      <c r="R34" s="329"/>
      <c r="S34" s="329"/>
      <c r="T34" s="329"/>
      <c r="U34" s="329"/>
      <c r="V34" s="329"/>
      <c r="W34" s="329"/>
      <c r="X34" s="329"/>
      <c r="Y34" s="329"/>
      <c r="Z34" s="329"/>
      <c r="AA34" s="329"/>
      <c r="AB34" s="329"/>
      <c r="AC34" s="329"/>
      <c r="AD34" s="329"/>
      <c r="AE34" s="329"/>
      <c r="AF34" s="329"/>
      <c r="AG34" s="329"/>
      <c r="AH34" s="329"/>
      <c r="AI34" s="329"/>
      <c r="AJ34" s="329"/>
      <c r="AK34" s="329"/>
      <c r="AL34" s="329"/>
      <c r="AM34" s="329"/>
      <c r="AN34" s="329"/>
      <c r="AO34" s="329"/>
      <c r="AP34" s="329"/>
      <c r="AQ34" s="329"/>
      <c r="AR34" s="329"/>
      <c r="AS34" s="329"/>
      <c r="AT34" s="329"/>
      <c r="AU34" s="329"/>
      <c r="AV34" s="329"/>
      <c r="AW34" s="329"/>
      <c r="AX34" s="329"/>
      <c r="AY34" s="329"/>
      <c r="AZ34" s="329"/>
      <c r="BA34" s="329"/>
      <c r="BB34" s="329"/>
      <c r="BC34" s="329"/>
      <c r="BD34" s="329"/>
      <c r="BE34" s="330"/>
      <c r="BI34" s="511"/>
    </row>
    <row r="35" spans="1:74" s="88" customFormat="1" ht="72" customHeight="1" thickBot="1">
      <c r="A35" s="134"/>
      <c r="B35" s="341" t="s">
        <v>76</v>
      </c>
      <c r="C35" s="341"/>
      <c r="D35" s="341"/>
      <c r="E35" s="341"/>
      <c r="F35" s="341"/>
      <c r="G35" s="341"/>
      <c r="H35" s="341"/>
      <c r="I35" s="341"/>
      <c r="J35" s="341"/>
      <c r="K35" s="341"/>
      <c r="L35" s="341"/>
      <c r="M35" s="341"/>
      <c r="N35" s="341"/>
      <c r="O35" s="341"/>
      <c r="P35" s="341"/>
      <c r="Q35" s="341"/>
      <c r="R35" s="341"/>
      <c r="S35" s="341"/>
      <c r="T35" s="341"/>
      <c r="U35" s="341"/>
      <c r="V35" s="341"/>
      <c r="W35" s="341"/>
      <c r="X35" s="341"/>
      <c r="Y35" s="341"/>
      <c r="Z35" s="341"/>
      <c r="AA35" s="341"/>
      <c r="AB35" s="341"/>
      <c r="AC35" s="341"/>
      <c r="AD35" s="341"/>
      <c r="AE35" s="341"/>
      <c r="AF35" s="341"/>
      <c r="AG35" s="341"/>
      <c r="AH35" s="341"/>
      <c r="AI35" s="341"/>
      <c r="AJ35" s="341"/>
      <c r="AK35" s="341"/>
      <c r="AL35" s="341"/>
      <c r="AM35" s="341"/>
      <c r="AN35" s="341"/>
      <c r="AO35" s="341"/>
      <c r="AP35" s="341"/>
      <c r="AQ35" s="341"/>
      <c r="AR35" s="341"/>
      <c r="AS35" s="341"/>
      <c r="AT35" s="341"/>
      <c r="AU35" s="341"/>
      <c r="AV35" s="341"/>
      <c r="AW35" s="341"/>
      <c r="AX35" s="341"/>
      <c r="AY35" s="341"/>
      <c r="AZ35" s="341"/>
      <c r="BA35" s="341"/>
      <c r="BB35" s="529"/>
      <c r="BC35" s="529"/>
      <c r="BD35" s="529"/>
      <c r="BE35" s="530"/>
      <c r="BI35" s="511"/>
    </row>
    <row r="36" spans="1:74" s="88" customFormat="1" ht="126.75" customHeight="1">
      <c r="B36" s="159">
        <v>8</v>
      </c>
      <c r="C36" s="158"/>
      <c r="D36" s="158"/>
      <c r="E36" s="158"/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532" t="s">
        <v>102</v>
      </c>
      <c r="U36" s="532"/>
      <c r="V36" s="532"/>
      <c r="W36" s="393" t="s">
        <v>77</v>
      </c>
      <c r="X36" s="394"/>
      <c r="Y36" s="394"/>
      <c r="Z36" s="394"/>
      <c r="AA36" s="394"/>
      <c r="AB36" s="394"/>
      <c r="AC36" s="394"/>
      <c r="AD36" s="395"/>
      <c r="AE36" s="68">
        <v>2</v>
      </c>
      <c r="AF36" s="70">
        <f>AE36*30</f>
        <v>60</v>
      </c>
      <c r="AG36" s="68">
        <f>AH36+AJ36+AL36</f>
        <v>36</v>
      </c>
      <c r="AH36" s="69">
        <v>18</v>
      </c>
      <c r="AI36" s="69">
        <v>10</v>
      </c>
      <c r="AJ36" s="69"/>
      <c r="AK36" s="69"/>
      <c r="AL36" s="69">
        <v>18</v>
      </c>
      <c r="AM36" s="69">
        <v>10</v>
      </c>
      <c r="AN36" s="70">
        <f>AG36-AI36-AK36-AM36</f>
        <v>16</v>
      </c>
      <c r="AO36" s="145">
        <f>AF36-AG36</f>
        <v>24</v>
      </c>
      <c r="AP36" s="72"/>
      <c r="AQ36" s="73">
        <v>8</v>
      </c>
      <c r="AR36" s="73">
        <v>8</v>
      </c>
      <c r="AS36" s="74"/>
      <c r="AT36" s="72"/>
      <c r="AU36" s="73"/>
      <c r="AV36" s="73"/>
      <c r="AW36" s="74"/>
      <c r="AX36" s="72"/>
      <c r="AY36" s="73"/>
      <c r="AZ36" s="73"/>
      <c r="BA36" s="74"/>
      <c r="BB36" s="77">
        <f>SUM(BC36:BE36)</f>
        <v>4</v>
      </c>
      <c r="BC36" s="78">
        <v>2</v>
      </c>
      <c r="BD36" s="78"/>
      <c r="BE36" s="75">
        <v>2</v>
      </c>
      <c r="BI36" s="511"/>
    </row>
    <row r="37" spans="1:74" s="88" customFormat="1" ht="147.75" customHeight="1">
      <c r="B37" s="202">
        <v>9</v>
      </c>
      <c r="C37" s="223"/>
      <c r="D37" s="223"/>
      <c r="E37" s="223"/>
      <c r="F37" s="223"/>
      <c r="G37" s="223"/>
      <c r="H37" s="223"/>
      <c r="I37" s="223"/>
      <c r="J37" s="223"/>
      <c r="K37" s="223"/>
      <c r="L37" s="223"/>
      <c r="M37" s="223"/>
      <c r="N37" s="223"/>
      <c r="O37" s="223"/>
      <c r="P37" s="223"/>
      <c r="Q37" s="223"/>
      <c r="R37" s="223"/>
      <c r="S37" s="223"/>
      <c r="T37" s="528" t="s">
        <v>103</v>
      </c>
      <c r="U37" s="528"/>
      <c r="V37" s="528"/>
      <c r="W37" s="326" t="s">
        <v>63</v>
      </c>
      <c r="X37" s="327"/>
      <c r="Y37" s="327"/>
      <c r="Z37" s="327"/>
      <c r="AA37" s="327"/>
      <c r="AB37" s="327"/>
      <c r="AC37" s="327"/>
      <c r="AD37" s="328"/>
      <c r="AE37" s="59">
        <v>3.5</v>
      </c>
      <c r="AF37" s="61">
        <f>AE37*30</f>
        <v>105</v>
      </c>
      <c r="AG37" s="59">
        <f>AH37+AJ37+AL37</f>
        <v>45</v>
      </c>
      <c r="AH37" s="60">
        <v>27</v>
      </c>
      <c r="AI37" s="60"/>
      <c r="AJ37" s="60">
        <v>18</v>
      </c>
      <c r="AK37" s="60"/>
      <c r="AL37" s="60"/>
      <c r="AM37" s="60"/>
      <c r="AN37" s="61"/>
      <c r="AO37" s="142">
        <f>AF37-AG37</f>
        <v>60</v>
      </c>
      <c r="AP37" s="62"/>
      <c r="AQ37" s="63">
        <v>8</v>
      </c>
      <c r="AR37" s="63">
        <v>8</v>
      </c>
      <c r="AS37" s="64"/>
      <c r="AT37" s="62"/>
      <c r="AU37" s="63"/>
      <c r="AV37" s="63"/>
      <c r="AW37" s="64"/>
      <c r="AX37" s="62"/>
      <c r="AY37" s="63"/>
      <c r="AZ37" s="63"/>
      <c r="BA37" s="64"/>
      <c r="BB37" s="77">
        <f>SUM(BC37:BE37)</f>
        <v>5</v>
      </c>
      <c r="BC37" s="78">
        <v>3</v>
      </c>
      <c r="BD37" s="78">
        <v>2</v>
      </c>
      <c r="BE37" s="75"/>
      <c r="BI37" s="511"/>
    </row>
    <row r="38" spans="1:74" s="88" customFormat="1" ht="137.25" customHeight="1">
      <c r="B38" s="202">
        <v>10</v>
      </c>
      <c r="C38" s="223"/>
      <c r="D38" s="223"/>
      <c r="E38" s="223"/>
      <c r="F38" s="223"/>
      <c r="G38" s="223"/>
      <c r="H38" s="223"/>
      <c r="I38" s="223"/>
      <c r="J38" s="223"/>
      <c r="K38" s="223"/>
      <c r="L38" s="223"/>
      <c r="M38" s="223"/>
      <c r="N38" s="223"/>
      <c r="O38" s="223"/>
      <c r="P38" s="223"/>
      <c r="Q38" s="223"/>
      <c r="R38" s="223"/>
      <c r="S38" s="223"/>
      <c r="T38" s="528" t="s">
        <v>104</v>
      </c>
      <c r="U38" s="528"/>
      <c r="V38" s="528"/>
      <c r="W38" s="326" t="s">
        <v>63</v>
      </c>
      <c r="X38" s="327"/>
      <c r="Y38" s="327"/>
      <c r="Z38" s="327"/>
      <c r="AA38" s="327"/>
      <c r="AB38" s="327"/>
      <c r="AC38" s="327"/>
      <c r="AD38" s="328"/>
      <c r="AE38" s="59">
        <v>1</v>
      </c>
      <c r="AF38" s="61">
        <f t="shared" ref="AF38:AF40" si="10">AE38*30</f>
        <v>30</v>
      </c>
      <c r="AG38" s="59"/>
      <c r="AH38" s="60"/>
      <c r="AI38" s="60"/>
      <c r="AJ38" s="60"/>
      <c r="AK38" s="60"/>
      <c r="AL38" s="60"/>
      <c r="AM38" s="60"/>
      <c r="AN38" s="61"/>
      <c r="AO38" s="142">
        <f t="shared" ref="AO38:AO40" si="11">AF38-AG38</f>
        <v>30</v>
      </c>
      <c r="AP38" s="62"/>
      <c r="AQ38" s="63">
        <v>8</v>
      </c>
      <c r="AR38" s="63"/>
      <c r="AS38" s="64"/>
      <c r="AT38" s="62">
        <v>8</v>
      </c>
      <c r="AU38" s="63"/>
      <c r="AV38" s="63"/>
      <c r="AW38" s="64"/>
      <c r="AX38" s="62"/>
      <c r="AY38" s="63"/>
      <c r="AZ38" s="63"/>
      <c r="BA38" s="64"/>
      <c r="BB38" s="77"/>
      <c r="BC38" s="78"/>
      <c r="BD38" s="78"/>
      <c r="BE38" s="75"/>
      <c r="BI38" s="511"/>
      <c r="BV38" s="88" t="s">
        <v>69</v>
      </c>
    </row>
    <row r="39" spans="1:74" s="88" customFormat="1" ht="106.5" customHeight="1">
      <c r="B39" s="202">
        <v>11</v>
      </c>
      <c r="C39" s="223"/>
      <c r="D39" s="223"/>
      <c r="E39" s="223"/>
      <c r="F39" s="223"/>
      <c r="G39" s="223"/>
      <c r="H39" s="223"/>
      <c r="I39" s="223"/>
      <c r="J39" s="223"/>
      <c r="K39" s="223"/>
      <c r="L39" s="223"/>
      <c r="M39" s="223"/>
      <c r="N39" s="223"/>
      <c r="O39" s="223"/>
      <c r="P39" s="223"/>
      <c r="Q39" s="223"/>
      <c r="R39" s="223"/>
      <c r="S39" s="223"/>
      <c r="T39" s="528" t="s">
        <v>105</v>
      </c>
      <c r="U39" s="528"/>
      <c r="V39" s="528"/>
      <c r="W39" s="326" t="s">
        <v>63</v>
      </c>
      <c r="X39" s="327"/>
      <c r="Y39" s="327"/>
      <c r="Z39" s="327"/>
      <c r="AA39" s="327"/>
      <c r="AB39" s="327"/>
      <c r="AC39" s="327"/>
      <c r="AD39" s="328"/>
      <c r="AE39" s="59">
        <v>5</v>
      </c>
      <c r="AF39" s="61">
        <f t="shared" si="10"/>
        <v>150</v>
      </c>
      <c r="AG39" s="59">
        <f>AH39+AJ39+AL39</f>
        <v>72</v>
      </c>
      <c r="AH39" s="60">
        <v>36</v>
      </c>
      <c r="AI39" s="60"/>
      <c r="AJ39" s="60">
        <v>36</v>
      </c>
      <c r="AK39" s="60"/>
      <c r="AL39" s="60"/>
      <c r="AM39" s="60"/>
      <c r="AN39" s="61"/>
      <c r="AO39" s="123">
        <f t="shared" si="11"/>
        <v>78</v>
      </c>
      <c r="AP39" s="62">
        <v>7</v>
      </c>
      <c r="AQ39" s="63"/>
      <c r="AR39" s="63">
        <v>7</v>
      </c>
      <c r="AS39" s="64"/>
      <c r="AT39" s="62"/>
      <c r="AU39" s="63"/>
      <c r="AV39" s="63"/>
      <c r="AW39" s="64"/>
      <c r="AX39" s="77">
        <f>SUM(AY39:BA39)</f>
        <v>4</v>
      </c>
      <c r="AY39" s="78">
        <v>2</v>
      </c>
      <c r="AZ39" s="78">
        <v>2</v>
      </c>
      <c r="BA39" s="79"/>
      <c r="BB39" s="77"/>
      <c r="BC39" s="78"/>
      <c r="BD39" s="78"/>
      <c r="BE39" s="79"/>
    </row>
    <row r="40" spans="1:74" s="88" customFormat="1" ht="100.5" customHeight="1" thickBot="1">
      <c r="A40" s="88" t="s">
        <v>69</v>
      </c>
      <c r="B40" s="216">
        <v>12</v>
      </c>
      <c r="C40" s="224"/>
      <c r="D40" s="224"/>
      <c r="E40" s="224"/>
      <c r="F40" s="224"/>
      <c r="G40" s="224"/>
      <c r="H40" s="224"/>
      <c r="I40" s="224"/>
      <c r="J40" s="224"/>
      <c r="K40" s="224"/>
      <c r="L40" s="224"/>
      <c r="M40" s="224"/>
      <c r="N40" s="224"/>
      <c r="O40" s="224"/>
      <c r="P40" s="224"/>
      <c r="Q40" s="224"/>
      <c r="R40" s="224"/>
      <c r="S40" s="224"/>
      <c r="T40" s="526" t="s">
        <v>106</v>
      </c>
      <c r="U40" s="526"/>
      <c r="V40" s="526"/>
      <c r="W40" s="346" t="s">
        <v>63</v>
      </c>
      <c r="X40" s="347"/>
      <c r="Y40" s="347"/>
      <c r="Z40" s="347"/>
      <c r="AA40" s="347"/>
      <c r="AB40" s="347"/>
      <c r="AC40" s="347"/>
      <c r="AD40" s="348"/>
      <c r="AE40" s="147">
        <v>1.5</v>
      </c>
      <c r="AF40" s="162">
        <f t="shared" si="10"/>
        <v>45</v>
      </c>
      <c r="AG40" s="147"/>
      <c r="AH40" s="148"/>
      <c r="AI40" s="148"/>
      <c r="AJ40" s="148"/>
      <c r="AK40" s="148"/>
      <c r="AL40" s="148"/>
      <c r="AM40" s="148"/>
      <c r="AN40" s="162"/>
      <c r="AO40" s="225">
        <f t="shared" si="11"/>
        <v>45</v>
      </c>
      <c r="AP40" s="153"/>
      <c r="AQ40" s="151">
        <v>7</v>
      </c>
      <c r="AR40" s="151"/>
      <c r="AS40" s="152">
        <v>7</v>
      </c>
      <c r="AT40" s="153"/>
      <c r="AU40" s="151"/>
      <c r="AV40" s="151"/>
      <c r="AW40" s="152"/>
      <c r="AX40" s="130"/>
      <c r="AY40" s="131"/>
      <c r="AZ40" s="131"/>
      <c r="BA40" s="132"/>
      <c r="BB40" s="130"/>
      <c r="BC40" s="131"/>
      <c r="BD40" s="131"/>
      <c r="BE40" s="132"/>
    </row>
    <row r="41" spans="1:74" s="87" customFormat="1" ht="73.5" customHeight="1" thickBot="1">
      <c r="B41" s="307"/>
      <c r="C41" s="164"/>
      <c r="D41" s="164"/>
      <c r="E41" s="164"/>
      <c r="F41" s="164"/>
      <c r="G41" s="164"/>
      <c r="H41" s="164"/>
      <c r="I41" s="164"/>
      <c r="J41" s="164"/>
      <c r="K41" s="164"/>
      <c r="L41" s="164"/>
      <c r="M41" s="164"/>
      <c r="N41" s="164"/>
      <c r="O41" s="164"/>
      <c r="P41" s="164"/>
      <c r="Q41" s="164"/>
      <c r="R41" s="164"/>
      <c r="S41" s="164"/>
      <c r="T41" s="518" t="s">
        <v>73</v>
      </c>
      <c r="U41" s="399"/>
      <c r="V41" s="399"/>
      <c r="W41" s="399"/>
      <c r="X41" s="399"/>
      <c r="Y41" s="399"/>
      <c r="Z41" s="399"/>
      <c r="AA41" s="399"/>
      <c r="AB41" s="399"/>
      <c r="AC41" s="519"/>
      <c r="AD41" s="165"/>
      <c r="AE41" s="154">
        <f t="shared" ref="AE41:AO41" si="12">SUM(AE36:AE40)</f>
        <v>13</v>
      </c>
      <c r="AF41" s="160">
        <f t="shared" si="12"/>
        <v>390</v>
      </c>
      <c r="AG41" s="154">
        <f t="shared" si="12"/>
        <v>153</v>
      </c>
      <c r="AH41" s="155">
        <f t="shared" si="12"/>
        <v>81</v>
      </c>
      <c r="AI41" s="155">
        <f t="shared" si="12"/>
        <v>10</v>
      </c>
      <c r="AJ41" s="155">
        <f t="shared" si="12"/>
        <v>54</v>
      </c>
      <c r="AK41" s="155">
        <f t="shared" si="12"/>
        <v>0</v>
      </c>
      <c r="AL41" s="155">
        <f t="shared" si="12"/>
        <v>18</v>
      </c>
      <c r="AM41" s="155">
        <f t="shared" si="12"/>
        <v>10</v>
      </c>
      <c r="AN41" s="160">
        <f t="shared" si="12"/>
        <v>16</v>
      </c>
      <c r="AO41" s="154">
        <f t="shared" si="12"/>
        <v>237</v>
      </c>
      <c r="AP41" s="110">
        <v>1</v>
      </c>
      <c r="AQ41" s="122">
        <v>4</v>
      </c>
      <c r="AR41" s="122">
        <v>3</v>
      </c>
      <c r="AS41" s="111">
        <v>1</v>
      </c>
      <c r="AT41" s="110">
        <v>1</v>
      </c>
      <c r="AU41" s="122"/>
      <c r="AV41" s="122"/>
      <c r="AW41" s="111"/>
      <c r="AX41" s="157">
        <f t="shared" ref="AX41:BE41" si="13">SUM(AX36:AX40)</f>
        <v>4</v>
      </c>
      <c r="AY41" s="208">
        <f t="shared" si="13"/>
        <v>2</v>
      </c>
      <c r="AZ41" s="208">
        <f t="shared" si="13"/>
        <v>2</v>
      </c>
      <c r="BA41" s="287">
        <f t="shared" si="13"/>
        <v>0</v>
      </c>
      <c r="BB41" s="157">
        <f t="shared" si="13"/>
        <v>9</v>
      </c>
      <c r="BC41" s="208">
        <f t="shared" si="13"/>
        <v>5</v>
      </c>
      <c r="BD41" s="208">
        <f t="shared" si="13"/>
        <v>2</v>
      </c>
      <c r="BE41" s="287">
        <f t="shared" si="13"/>
        <v>2</v>
      </c>
      <c r="BF41" s="87" t="s">
        <v>69</v>
      </c>
      <c r="BG41" s="87" t="s">
        <v>69</v>
      </c>
      <c r="BI41" s="88"/>
      <c r="BM41" s="87" t="s">
        <v>69</v>
      </c>
    </row>
    <row r="42" spans="1:74" s="88" customFormat="1" ht="72" customHeight="1" thickBot="1">
      <c r="A42" s="134"/>
      <c r="B42" s="341" t="s">
        <v>107</v>
      </c>
      <c r="C42" s="341"/>
      <c r="D42" s="341"/>
      <c r="E42" s="341"/>
      <c r="F42" s="341"/>
      <c r="G42" s="341"/>
      <c r="H42" s="341"/>
      <c r="I42" s="341"/>
      <c r="J42" s="341"/>
      <c r="K42" s="341"/>
      <c r="L42" s="341"/>
      <c r="M42" s="341"/>
      <c r="N42" s="341"/>
      <c r="O42" s="341"/>
      <c r="P42" s="341"/>
      <c r="Q42" s="341"/>
      <c r="R42" s="341"/>
      <c r="S42" s="341"/>
      <c r="T42" s="341"/>
      <c r="U42" s="341"/>
      <c r="V42" s="341"/>
      <c r="W42" s="341"/>
      <c r="X42" s="341"/>
      <c r="Y42" s="341"/>
      <c r="Z42" s="341"/>
      <c r="AA42" s="341"/>
      <c r="AB42" s="341"/>
      <c r="AC42" s="341"/>
      <c r="AD42" s="341"/>
      <c r="AE42" s="341"/>
      <c r="AF42" s="341"/>
      <c r="AG42" s="341"/>
      <c r="AH42" s="341"/>
      <c r="AI42" s="341"/>
      <c r="AJ42" s="341"/>
      <c r="AK42" s="341"/>
      <c r="AL42" s="341"/>
      <c r="AM42" s="341"/>
      <c r="AN42" s="341"/>
      <c r="AO42" s="341"/>
      <c r="AP42" s="341"/>
      <c r="AQ42" s="341"/>
      <c r="AR42" s="341"/>
      <c r="AS42" s="341"/>
      <c r="AT42" s="341"/>
      <c r="AU42" s="341"/>
      <c r="AV42" s="341"/>
      <c r="AW42" s="341"/>
      <c r="AX42" s="341"/>
      <c r="AY42" s="341"/>
      <c r="AZ42" s="341"/>
      <c r="BA42" s="341"/>
      <c r="BB42" s="341"/>
      <c r="BC42" s="341"/>
      <c r="BD42" s="341"/>
      <c r="BE42" s="342"/>
    </row>
    <row r="43" spans="1:74" s="88" customFormat="1" ht="136.5" customHeight="1">
      <c r="B43" s="479"/>
      <c r="C43" s="227"/>
      <c r="D43" s="227"/>
      <c r="E43" s="227"/>
      <c r="F43" s="227"/>
      <c r="G43" s="227"/>
      <c r="H43" s="227"/>
      <c r="I43" s="227"/>
      <c r="J43" s="227"/>
      <c r="K43" s="227"/>
      <c r="L43" s="227"/>
      <c r="M43" s="227"/>
      <c r="N43" s="227"/>
      <c r="O43" s="227"/>
      <c r="P43" s="227"/>
      <c r="Q43" s="227"/>
      <c r="R43" s="227"/>
      <c r="S43" s="227"/>
      <c r="T43" s="469" t="s">
        <v>111</v>
      </c>
      <c r="U43" s="470"/>
      <c r="V43" s="471"/>
      <c r="W43" s="472" t="s">
        <v>8</v>
      </c>
      <c r="X43" s="473"/>
      <c r="Y43" s="473"/>
      <c r="Z43" s="473"/>
      <c r="AA43" s="474"/>
      <c r="AB43" s="487" t="s">
        <v>85</v>
      </c>
      <c r="AC43" s="488"/>
      <c r="AD43" s="489"/>
      <c r="AE43" s="228"/>
      <c r="AF43" s="300"/>
      <c r="AG43" s="300"/>
      <c r="AH43" s="300"/>
      <c r="AI43" s="300"/>
      <c r="AJ43" s="300"/>
      <c r="AK43" s="300"/>
      <c r="AL43" s="300"/>
      <c r="AM43" s="300"/>
      <c r="AN43" s="301"/>
      <c r="AO43" s="229"/>
      <c r="AP43" s="230"/>
      <c r="AQ43" s="231"/>
      <c r="AR43" s="231"/>
      <c r="AS43" s="232"/>
      <c r="AT43" s="230"/>
      <c r="AU43" s="231"/>
      <c r="AV43" s="231"/>
      <c r="AW43" s="232"/>
      <c r="AX43" s="230"/>
      <c r="AY43" s="231"/>
      <c r="AZ43" s="231"/>
      <c r="BA43" s="232"/>
      <c r="BB43" s="233"/>
      <c r="BC43" s="212"/>
      <c r="BD43" s="212"/>
      <c r="BE43" s="234"/>
    </row>
    <row r="44" spans="1:74" s="88" customFormat="1" ht="64.5" customHeight="1" thickBot="1">
      <c r="B44" s="480"/>
      <c r="C44" s="161"/>
      <c r="D44" s="161"/>
      <c r="E44" s="161"/>
      <c r="F44" s="161"/>
      <c r="G44" s="161"/>
      <c r="H44" s="161"/>
      <c r="I44" s="161"/>
      <c r="J44" s="161"/>
      <c r="K44" s="161"/>
      <c r="L44" s="161"/>
      <c r="M44" s="161"/>
      <c r="N44" s="161"/>
      <c r="O44" s="161"/>
      <c r="P44" s="161"/>
      <c r="Q44" s="161"/>
      <c r="R44" s="161"/>
      <c r="S44" s="161"/>
      <c r="T44" s="481"/>
      <c r="U44" s="482"/>
      <c r="V44" s="483"/>
      <c r="W44" s="484"/>
      <c r="X44" s="485"/>
      <c r="Y44" s="485"/>
      <c r="Z44" s="485"/>
      <c r="AA44" s="486"/>
      <c r="AB44" s="235" t="s">
        <v>86</v>
      </c>
      <c r="AC44" s="490" t="s">
        <v>87</v>
      </c>
      <c r="AD44" s="491"/>
      <c r="AE44" s="302"/>
      <c r="AF44" s="303"/>
      <c r="AG44" s="303"/>
      <c r="AH44" s="303"/>
      <c r="AI44" s="303"/>
      <c r="AJ44" s="303"/>
      <c r="AK44" s="303"/>
      <c r="AL44" s="303"/>
      <c r="AM44" s="303"/>
      <c r="AN44" s="304"/>
      <c r="AO44" s="236"/>
      <c r="AP44" s="237"/>
      <c r="AQ44" s="238"/>
      <c r="AR44" s="238"/>
      <c r="AS44" s="239"/>
      <c r="AT44" s="237"/>
      <c r="AU44" s="238"/>
      <c r="AV44" s="238"/>
      <c r="AW44" s="239"/>
      <c r="AX44" s="237"/>
      <c r="AY44" s="238"/>
      <c r="AZ44" s="238"/>
      <c r="BA44" s="239"/>
      <c r="BB44" s="240"/>
      <c r="BC44" s="161"/>
      <c r="BD44" s="161"/>
      <c r="BE44" s="241"/>
    </row>
    <row r="45" spans="1:74" s="88" customFormat="1" ht="100.5" customHeight="1" thickBot="1">
      <c r="B45" s="159">
        <v>13</v>
      </c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494" t="s">
        <v>148</v>
      </c>
      <c r="U45" s="577"/>
      <c r="V45" s="578"/>
      <c r="W45" s="492"/>
      <c r="X45" s="493"/>
      <c r="Y45" s="493"/>
      <c r="Z45" s="493"/>
      <c r="AA45" s="576"/>
      <c r="AB45" s="68"/>
      <c r="AC45" s="495"/>
      <c r="AD45" s="575"/>
      <c r="AE45" s="68"/>
      <c r="AF45" s="70"/>
      <c r="AG45" s="68"/>
      <c r="AH45" s="69"/>
      <c r="AI45" s="69"/>
      <c r="AJ45" s="69"/>
      <c r="AK45" s="69"/>
      <c r="AL45" s="69"/>
      <c r="AM45" s="69"/>
      <c r="AN45" s="70"/>
      <c r="AO45" s="71"/>
      <c r="AP45" s="72"/>
      <c r="AQ45" s="73"/>
      <c r="AR45" s="73"/>
      <c r="AS45" s="74"/>
      <c r="AT45" s="72"/>
      <c r="AU45" s="73"/>
      <c r="AV45" s="73"/>
      <c r="AW45" s="74"/>
      <c r="AX45" s="127"/>
      <c r="AY45" s="128"/>
      <c r="AZ45" s="128"/>
      <c r="BA45" s="66"/>
      <c r="BB45" s="247"/>
      <c r="BC45" s="128"/>
      <c r="BD45" s="128"/>
      <c r="BE45" s="129"/>
      <c r="BN45" s="88" t="s">
        <v>69</v>
      </c>
      <c r="BT45" s="88" t="s">
        <v>69</v>
      </c>
    </row>
    <row r="46" spans="1:74" s="88" customFormat="1" ht="100.5" customHeight="1">
      <c r="B46" s="159">
        <v>13</v>
      </c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452" t="s">
        <v>110</v>
      </c>
      <c r="U46" s="459"/>
      <c r="V46" s="460"/>
      <c r="W46" s="393" t="s">
        <v>63</v>
      </c>
      <c r="X46" s="394"/>
      <c r="Y46" s="394"/>
      <c r="Z46" s="394"/>
      <c r="AA46" s="394"/>
      <c r="AB46" s="68">
        <v>10</v>
      </c>
      <c r="AC46" s="461"/>
      <c r="AD46" s="574"/>
      <c r="AE46" s="68">
        <v>4.5</v>
      </c>
      <c r="AF46" s="70">
        <f t="shared" ref="AF46" si="14">AE46*30</f>
        <v>135</v>
      </c>
      <c r="AG46" s="68">
        <f>AH46+AJ46+AL46</f>
        <v>63</v>
      </c>
      <c r="AH46" s="69">
        <v>27</v>
      </c>
      <c r="AI46" s="69">
        <v>14</v>
      </c>
      <c r="AJ46" s="69"/>
      <c r="AK46" s="69"/>
      <c r="AL46" s="69">
        <v>36</v>
      </c>
      <c r="AM46" s="69">
        <v>18</v>
      </c>
      <c r="AN46" s="70">
        <f>AG46-AI46-AK46-AM46</f>
        <v>31</v>
      </c>
      <c r="AO46" s="71">
        <f t="shared" ref="AO46" si="15">AF46-AG46</f>
        <v>72</v>
      </c>
      <c r="AP46" s="72">
        <v>7</v>
      </c>
      <c r="AQ46" s="73"/>
      <c r="AR46" s="73">
        <v>7</v>
      </c>
      <c r="AS46" s="74"/>
      <c r="AT46" s="72"/>
      <c r="AU46" s="73">
        <v>7</v>
      </c>
      <c r="AV46" s="73"/>
      <c r="AW46" s="74"/>
      <c r="AX46" s="127">
        <f>SUM(AY46:BA46)</f>
        <v>3.5</v>
      </c>
      <c r="AY46" s="128">
        <v>1.5</v>
      </c>
      <c r="AZ46" s="128"/>
      <c r="BA46" s="66">
        <v>2</v>
      </c>
      <c r="BB46" s="247"/>
      <c r="BC46" s="128"/>
      <c r="BD46" s="128"/>
      <c r="BE46" s="129"/>
      <c r="BN46" s="88" t="s">
        <v>69</v>
      </c>
      <c r="BT46" s="88" t="s">
        <v>69</v>
      </c>
    </row>
    <row r="47" spans="1:74" s="88" customFormat="1" ht="100.5" customHeight="1">
      <c r="B47" s="202">
        <v>14</v>
      </c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323" t="s">
        <v>108</v>
      </c>
      <c r="U47" s="466"/>
      <c r="V47" s="467"/>
      <c r="W47" s="326" t="s">
        <v>63</v>
      </c>
      <c r="X47" s="327"/>
      <c r="Y47" s="327"/>
      <c r="Z47" s="327"/>
      <c r="AA47" s="327"/>
      <c r="AB47" s="59">
        <v>10</v>
      </c>
      <c r="AC47" s="465"/>
      <c r="AD47" s="558"/>
      <c r="AE47" s="59">
        <v>7.5</v>
      </c>
      <c r="AF47" s="61">
        <f>AE47*30</f>
        <v>225</v>
      </c>
      <c r="AG47" s="59"/>
      <c r="AH47" s="60"/>
      <c r="AI47" s="60"/>
      <c r="AJ47" s="60"/>
      <c r="AK47" s="60"/>
      <c r="AL47" s="60"/>
      <c r="AM47" s="60"/>
      <c r="AN47" s="61"/>
      <c r="AO47" s="65">
        <v>225</v>
      </c>
      <c r="AP47" s="62"/>
      <c r="AQ47" s="63">
        <v>8</v>
      </c>
      <c r="AR47" s="63"/>
      <c r="AS47" s="64"/>
      <c r="AT47" s="62"/>
      <c r="AU47" s="63"/>
      <c r="AV47" s="63"/>
      <c r="AW47" s="64"/>
      <c r="AX47" s="77"/>
      <c r="AY47" s="63"/>
      <c r="AZ47" s="63"/>
      <c r="BA47" s="64"/>
      <c r="BB47" s="248"/>
      <c r="BC47" s="63"/>
      <c r="BD47" s="63"/>
      <c r="BE47" s="64"/>
      <c r="BT47" s="88" t="s">
        <v>69</v>
      </c>
    </row>
    <row r="48" spans="1:74" s="88" customFormat="1" ht="109.5" customHeight="1" thickBot="1">
      <c r="B48" s="216">
        <v>15</v>
      </c>
      <c r="C48" s="80"/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343" t="s">
        <v>109</v>
      </c>
      <c r="U48" s="462"/>
      <c r="V48" s="463"/>
      <c r="W48" s="346" t="s">
        <v>63</v>
      </c>
      <c r="X48" s="347"/>
      <c r="Y48" s="347"/>
      <c r="Z48" s="347"/>
      <c r="AA48" s="347"/>
      <c r="AB48" s="147">
        <v>10</v>
      </c>
      <c r="AC48" s="464"/>
      <c r="AD48" s="559"/>
      <c r="AE48" s="147">
        <v>6</v>
      </c>
      <c r="AF48" s="162">
        <f>AE48*30</f>
        <v>180</v>
      </c>
      <c r="AG48" s="147"/>
      <c r="AH48" s="148"/>
      <c r="AI48" s="148"/>
      <c r="AJ48" s="148"/>
      <c r="AK48" s="148"/>
      <c r="AL48" s="148"/>
      <c r="AM48" s="148"/>
      <c r="AN48" s="162"/>
      <c r="AO48" s="163">
        <v>180</v>
      </c>
      <c r="AP48" s="153"/>
      <c r="AQ48" s="151"/>
      <c r="AR48" s="151"/>
      <c r="AS48" s="152"/>
      <c r="AT48" s="153"/>
      <c r="AU48" s="151"/>
      <c r="AV48" s="151"/>
      <c r="AW48" s="152"/>
      <c r="AX48" s="130"/>
      <c r="AY48" s="151"/>
      <c r="AZ48" s="151"/>
      <c r="BA48" s="152"/>
      <c r="BB48" s="249"/>
      <c r="BC48" s="151"/>
      <c r="BD48" s="151"/>
      <c r="BE48" s="152"/>
      <c r="BM48" s="88" t="s">
        <v>69</v>
      </c>
      <c r="BT48" s="88" t="s">
        <v>69</v>
      </c>
    </row>
    <row r="49" spans="1:67" s="243" customFormat="1" ht="70.2" customHeight="1" thickBot="1">
      <c r="A49" s="242"/>
      <c r="B49" s="572" t="s">
        <v>112</v>
      </c>
      <c r="C49" s="573"/>
      <c r="D49" s="573"/>
      <c r="E49" s="573"/>
      <c r="F49" s="573"/>
      <c r="G49" s="573"/>
      <c r="H49" s="573"/>
      <c r="I49" s="573"/>
      <c r="J49" s="573"/>
      <c r="K49" s="573"/>
      <c r="L49" s="573"/>
      <c r="M49" s="573"/>
      <c r="N49" s="573"/>
      <c r="O49" s="573"/>
      <c r="P49" s="573"/>
      <c r="Q49" s="573"/>
      <c r="R49" s="573"/>
      <c r="S49" s="573"/>
      <c r="T49" s="573"/>
      <c r="U49" s="573"/>
      <c r="V49" s="573"/>
      <c r="W49" s="573"/>
      <c r="X49" s="573"/>
      <c r="Y49" s="573"/>
      <c r="Z49" s="573"/>
      <c r="AA49" s="573"/>
      <c r="AB49" s="573"/>
      <c r="AC49" s="573"/>
      <c r="AD49" s="468"/>
      <c r="AE49" s="154">
        <f t="shared" ref="AE49:AO49" si="16">SUM(AE46:AE48)</f>
        <v>18</v>
      </c>
      <c r="AF49" s="160">
        <f t="shared" si="16"/>
        <v>540</v>
      </c>
      <c r="AG49" s="154">
        <f t="shared" si="16"/>
        <v>63</v>
      </c>
      <c r="AH49" s="155">
        <f t="shared" si="16"/>
        <v>27</v>
      </c>
      <c r="AI49" s="155">
        <f t="shared" si="16"/>
        <v>14</v>
      </c>
      <c r="AJ49" s="155">
        <f t="shared" si="16"/>
        <v>0</v>
      </c>
      <c r="AK49" s="155">
        <f t="shared" si="16"/>
        <v>0</v>
      </c>
      <c r="AL49" s="155">
        <f t="shared" si="16"/>
        <v>36</v>
      </c>
      <c r="AM49" s="155">
        <f t="shared" si="16"/>
        <v>18</v>
      </c>
      <c r="AN49" s="160">
        <f t="shared" si="16"/>
        <v>31</v>
      </c>
      <c r="AO49" s="213">
        <f t="shared" si="16"/>
        <v>477</v>
      </c>
      <c r="AP49" s="154">
        <v>1</v>
      </c>
      <c r="AQ49" s="155">
        <v>1</v>
      </c>
      <c r="AR49" s="155">
        <v>1</v>
      </c>
      <c r="AS49" s="160">
        <v>0</v>
      </c>
      <c r="AT49" s="154">
        <v>0</v>
      </c>
      <c r="AU49" s="155">
        <v>1</v>
      </c>
      <c r="AV49" s="155">
        <v>0</v>
      </c>
      <c r="AW49" s="160">
        <v>0</v>
      </c>
      <c r="AX49" s="154">
        <f t="shared" ref="AX49:BE49" si="17">SUM(AX46:AX48)</f>
        <v>3.5</v>
      </c>
      <c r="AY49" s="155">
        <f t="shared" si="17"/>
        <v>1.5</v>
      </c>
      <c r="AZ49" s="155">
        <f t="shared" si="17"/>
        <v>0</v>
      </c>
      <c r="BA49" s="160">
        <f t="shared" si="17"/>
        <v>2</v>
      </c>
      <c r="BB49" s="226">
        <f t="shared" si="17"/>
        <v>0</v>
      </c>
      <c r="BC49" s="155">
        <f t="shared" si="17"/>
        <v>0</v>
      </c>
      <c r="BD49" s="155">
        <f t="shared" si="17"/>
        <v>0</v>
      </c>
      <c r="BE49" s="160">
        <f t="shared" si="17"/>
        <v>0</v>
      </c>
      <c r="BI49" s="243" t="s">
        <v>69</v>
      </c>
      <c r="BO49" s="244"/>
    </row>
    <row r="50" spans="1:67" s="88" customFormat="1" ht="70.5" customHeight="1" thickBot="1">
      <c r="A50" s="241"/>
      <c r="B50" s="245"/>
      <c r="C50" s="246"/>
      <c r="D50" s="246"/>
      <c r="E50" s="246"/>
      <c r="F50" s="246"/>
      <c r="G50" s="246"/>
      <c r="H50" s="246"/>
      <c r="I50" s="246"/>
      <c r="J50" s="246"/>
      <c r="K50" s="246"/>
      <c r="L50" s="246"/>
      <c r="M50" s="246"/>
      <c r="N50" s="246"/>
      <c r="O50" s="246"/>
      <c r="P50" s="246"/>
      <c r="Q50" s="246"/>
      <c r="R50" s="246"/>
      <c r="S50" s="246"/>
      <c r="T50" s="556" t="s">
        <v>113</v>
      </c>
      <c r="U50" s="556"/>
      <c r="V50" s="556"/>
      <c r="W50" s="556"/>
      <c r="X50" s="556"/>
      <c r="Y50" s="556"/>
      <c r="Z50" s="556"/>
      <c r="AA50" s="556"/>
      <c r="AB50" s="556"/>
      <c r="AC50" s="556"/>
      <c r="AD50" s="557"/>
      <c r="AE50" s="154">
        <f t="shared" ref="AE50:BE50" si="18">AE49+AE41</f>
        <v>31</v>
      </c>
      <c r="AF50" s="160">
        <f t="shared" si="18"/>
        <v>930</v>
      </c>
      <c r="AG50" s="154">
        <f t="shared" si="18"/>
        <v>216</v>
      </c>
      <c r="AH50" s="155">
        <f t="shared" si="18"/>
        <v>108</v>
      </c>
      <c r="AI50" s="155">
        <f t="shared" si="18"/>
        <v>24</v>
      </c>
      <c r="AJ50" s="155">
        <f t="shared" si="18"/>
        <v>54</v>
      </c>
      <c r="AK50" s="155">
        <f t="shared" si="18"/>
        <v>0</v>
      </c>
      <c r="AL50" s="155">
        <f t="shared" si="18"/>
        <v>54</v>
      </c>
      <c r="AM50" s="155">
        <f t="shared" si="18"/>
        <v>28</v>
      </c>
      <c r="AN50" s="160">
        <f t="shared" si="18"/>
        <v>47</v>
      </c>
      <c r="AO50" s="213">
        <f t="shared" si="18"/>
        <v>714</v>
      </c>
      <c r="AP50" s="154">
        <f t="shared" si="18"/>
        <v>2</v>
      </c>
      <c r="AQ50" s="155">
        <f t="shared" si="18"/>
        <v>5</v>
      </c>
      <c r="AR50" s="155">
        <f t="shared" si="18"/>
        <v>4</v>
      </c>
      <c r="AS50" s="160">
        <f t="shared" si="18"/>
        <v>1</v>
      </c>
      <c r="AT50" s="154">
        <f t="shared" si="18"/>
        <v>1</v>
      </c>
      <c r="AU50" s="155">
        <f t="shared" si="18"/>
        <v>1</v>
      </c>
      <c r="AV50" s="155">
        <f t="shared" si="18"/>
        <v>0</v>
      </c>
      <c r="AW50" s="160">
        <f t="shared" si="18"/>
        <v>0</v>
      </c>
      <c r="AX50" s="154">
        <f t="shared" si="18"/>
        <v>7.5</v>
      </c>
      <c r="AY50" s="155">
        <f t="shared" si="18"/>
        <v>3.5</v>
      </c>
      <c r="AZ50" s="155">
        <f t="shared" si="18"/>
        <v>2</v>
      </c>
      <c r="BA50" s="160">
        <f t="shared" si="18"/>
        <v>2</v>
      </c>
      <c r="BB50" s="226">
        <f t="shared" si="18"/>
        <v>9</v>
      </c>
      <c r="BC50" s="155">
        <f t="shared" si="18"/>
        <v>5</v>
      </c>
      <c r="BD50" s="155">
        <f t="shared" si="18"/>
        <v>2</v>
      </c>
      <c r="BE50" s="160">
        <f t="shared" si="18"/>
        <v>2</v>
      </c>
    </row>
    <row r="51" spans="1:67" s="88" customFormat="1" ht="97.5" customHeight="1" thickBot="1">
      <c r="B51" s="553" t="s">
        <v>114</v>
      </c>
      <c r="C51" s="554"/>
      <c r="D51" s="554"/>
      <c r="E51" s="554"/>
      <c r="F51" s="554"/>
      <c r="G51" s="554"/>
      <c r="H51" s="554"/>
      <c r="I51" s="554"/>
      <c r="J51" s="554"/>
      <c r="K51" s="554"/>
      <c r="L51" s="554"/>
      <c r="M51" s="554"/>
      <c r="N51" s="554"/>
      <c r="O51" s="554"/>
      <c r="P51" s="554"/>
      <c r="Q51" s="554"/>
      <c r="R51" s="554"/>
      <c r="S51" s="554"/>
      <c r="T51" s="554"/>
      <c r="U51" s="554"/>
      <c r="V51" s="554"/>
      <c r="W51" s="554"/>
      <c r="X51" s="554"/>
      <c r="Y51" s="554"/>
      <c r="Z51" s="554"/>
      <c r="AA51" s="554"/>
      <c r="AB51" s="554"/>
      <c r="AC51" s="554"/>
      <c r="AD51" s="555"/>
      <c r="AE51" s="110">
        <f t="shared" ref="AE51:BE51" si="19">AE50+AE33</f>
        <v>58.5</v>
      </c>
      <c r="AF51" s="111">
        <f t="shared" si="19"/>
        <v>1755</v>
      </c>
      <c r="AG51" s="110">
        <f t="shared" si="19"/>
        <v>657</v>
      </c>
      <c r="AH51" s="122">
        <f t="shared" si="19"/>
        <v>306</v>
      </c>
      <c r="AI51" s="122">
        <f t="shared" si="19"/>
        <v>80</v>
      </c>
      <c r="AJ51" s="122">
        <f t="shared" si="19"/>
        <v>217</v>
      </c>
      <c r="AK51" s="122">
        <f t="shared" si="19"/>
        <v>34</v>
      </c>
      <c r="AL51" s="122">
        <f t="shared" si="19"/>
        <v>134</v>
      </c>
      <c r="AM51" s="122">
        <f t="shared" si="19"/>
        <v>64</v>
      </c>
      <c r="AN51" s="111">
        <f t="shared" si="19"/>
        <v>182</v>
      </c>
      <c r="AO51" s="214">
        <f t="shared" si="19"/>
        <v>1098</v>
      </c>
      <c r="AP51" s="110">
        <f t="shared" si="19"/>
        <v>5</v>
      </c>
      <c r="AQ51" s="122">
        <f t="shared" si="19"/>
        <v>9</v>
      </c>
      <c r="AR51" s="122">
        <f t="shared" si="19"/>
        <v>10</v>
      </c>
      <c r="AS51" s="111">
        <f t="shared" si="19"/>
        <v>1</v>
      </c>
      <c r="AT51" s="110">
        <f t="shared" si="19"/>
        <v>1</v>
      </c>
      <c r="AU51" s="122">
        <f t="shared" si="19"/>
        <v>2</v>
      </c>
      <c r="AV51" s="122">
        <f t="shared" si="19"/>
        <v>1</v>
      </c>
      <c r="AW51" s="111">
        <f t="shared" si="19"/>
        <v>0</v>
      </c>
      <c r="AX51" s="110">
        <f t="shared" si="19"/>
        <v>24.5</v>
      </c>
      <c r="AY51" s="122">
        <f t="shared" si="19"/>
        <v>11.5</v>
      </c>
      <c r="AZ51" s="122">
        <f t="shared" si="19"/>
        <v>8.5</v>
      </c>
      <c r="BA51" s="111">
        <f t="shared" si="19"/>
        <v>4.5</v>
      </c>
      <c r="BB51" s="156">
        <f t="shared" si="19"/>
        <v>24</v>
      </c>
      <c r="BC51" s="122">
        <f t="shared" si="19"/>
        <v>11</v>
      </c>
      <c r="BD51" s="122">
        <f t="shared" si="19"/>
        <v>7</v>
      </c>
      <c r="BE51" s="111">
        <f t="shared" si="19"/>
        <v>6</v>
      </c>
      <c r="BF51" s="88" t="s">
        <v>69</v>
      </c>
    </row>
    <row r="52" spans="1:67" s="6" customFormat="1" ht="47.4" customHeight="1">
      <c r="B52" s="387"/>
      <c r="C52" s="289"/>
      <c r="D52" s="289"/>
      <c r="E52" s="289"/>
      <c r="F52" s="289"/>
      <c r="G52" s="289"/>
      <c r="H52" s="289"/>
      <c r="I52" s="289"/>
      <c r="J52" s="289"/>
      <c r="K52" s="289"/>
      <c r="L52" s="289"/>
      <c r="M52" s="289"/>
      <c r="N52" s="289"/>
      <c r="O52" s="289"/>
      <c r="P52" s="289"/>
      <c r="Q52" s="289"/>
      <c r="R52" s="289"/>
      <c r="S52" s="289"/>
      <c r="T52" s="289"/>
      <c r="U52" s="390"/>
      <c r="V52" s="390"/>
      <c r="W52" s="112"/>
      <c r="X52" s="112"/>
      <c r="Y52" s="113"/>
      <c r="Z52" s="113"/>
      <c r="AA52" s="114"/>
      <c r="AB52" s="438" t="s">
        <v>29</v>
      </c>
      <c r="AC52" s="439"/>
      <c r="AD52" s="440"/>
      <c r="AE52" s="447" t="s">
        <v>30</v>
      </c>
      <c r="AF52" s="448"/>
      <c r="AG52" s="448"/>
      <c r="AH52" s="448"/>
      <c r="AI52" s="448"/>
      <c r="AJ52" s="448"/>
      <c r="AK52" s="448"/>
      <c r="AL52" s="448"/>
      <c r="AM52" s="448"/>
      <c r="AN52" s="448"/>
      <c r="AO52" s="449"/>
      <c r="AP52" s="197">
        <f>AP51</f>
        <v>5</v>
      </c>
      <c r="AQ52" s="167"/>
      <c r="AR52" s="167"/>
      <c r="AS52" s="168"/>
      <c r="AT52" s="166"/>
      <c r="AU52" s="167"/>
      <c r="AV52" s="167"/>
      <c r="AW52" s="168"/>
      <c r="AX52" s="166">
        <v>3</v>
      </c>
      <c r="AY52" s="167"/>
      <c r="AZ52" s="167"/>
      <c r="BA52" s="169"/>
      <c r="BB52" s="170">
        <v>2</v>
      </c>
      <c r="BC52" s="171"/>
      <c r="BD52" s="172"/>
      <c r="BE52" s="173"/>
    </row>
    <row r="53" spans="1:67" s="6" customFormat="1" ht="51.6" customHeight="1">
      <c r="B53" s="388"/>
      <c r="C53" s="289"/>
      <c r="D53" s="289"/>
      <c r="E53" s="289"/>
      <c r="F53" s="289"/>
      <c r="G53" s="289"/>
      <c r="H53" s="289"/>
      <c r="I53" s="289"/>
      <c r="J53" s="289"/>
      <c r="K53" s="289"/>
      <c r="L53" s="289"/>
      <c r="M53" s="289"/>
      <c r="N53" s="289"/>
      <c r="O53" s="289"/>
      <c r="P53" s="289"/>
      <c r="Q53" s="289"/>
      <c r="R53" s="289"/>
      <c r="S53" s="289"/>
      <c r="T53" s="289"/>
      <c r="U53" s="389"/>
      <c r="V53" s="389"/>
      <c r="W53" s="112"/>
      <c r="X53" s="112"/>
      <c r="Y53" s="113"/>
      <c r="Z53" s="113"/>
      <c r="AA53" s="113"/>
      <c r="AB53" s="441"/>
      <c r="AC53" s="442"/>
      <c r="AD53" s="443"/>
      <c r="AE53" s="362" t="s">
        <v>31</v>
      </c>
      <c r="AF53" s="337"/>
      <c r="AG53" s="337"/>
      <c r="AH53" s="337"/>
      <c r="AI53" s="337"/>
      <c r="AJ53" s="337"/>
      <c r="AK53" s="337"/>
      <c r="AL53" s="337"/>
      <c r="AM53" s="337"/>
      <c r="AN53" s="337"/>
      <c r="AO53" s="363"/>
      <c r="AP53" s="174"/>
      <c r="AQ53" s="198">
        <f>AQ51</f>
        <v>9</v>
      </c>
      <c r="AR53" s="175"/>
      <c r="AS53" s="176"/>
      <c r="AT53" s="174"/>
      <c r="AU53" s="175"/>
      <c r="AV53" s="175"/>
      <c r="AW53" s="176"/>
      <c r="AX53" s="174">
        <v>5</v>
      </c>
      <c r="AY53" s="175"/>
      <c r="AZ53" s="175"/>
      <c r="BA53" s="177"/>
      <c r="BB53" s="178">
        <v>4</v>
      </c>
      <c r="BC53" s="179"/>
      <c r="BD53" s="180"/>
      <c r="BE53" s="181"/>
    </row>
    <row r="54" spans="1:67" s="6" customFormat="1" ht="47.4" customHeight="1">
      <c r="B54" s="388"/>
      <c r="C54" s="289"/>
      <c r="D54" s="289"/>
      <c r="E54" s="289"/>
      <c r="F54" s="289"/>
      <c r="G54" s="289"/>
      <c r="H54" s="289"/>
      <c r="I54" s="289"/>
      <c r="J54" s="289"/>
      <c r="K54" s="289"/>
      <c r="L54" s="289"/>
      <c r="M54" s="289"/>
      <c r="N54" s="289"/>
      <c r="O54" s="289"/>
      <c r="P54" s="289"/>
      <c r="Q54" s="289"/>
      <c r="R54" s="289"/>
      <c r="S54" s="289"/>
      <c r="T54" s="289"/>
      <c r="U54" s="389"/>
      <c r="V54" s="389"/>
      <c r="W54" s="112"/>
      <c r="X54" s="112"/>
      <c r="Y54" s="113"/>
      <c r="Z54" s="113"/>
      <c r="AA54" s="113"/>
      <c r="AB54" s="441"/>
      <c r="AC54" s="442"/>
      <c r="AD54" s="443"/>
      <c r="AE54" s="362" t="s">
        <v>32</v>
      </c>
      <c r="AF54" s="337"/>
      <c r="AG54" s="337"/>
      <c r="AH54" s="337"/>
      <c r="AI54" s="337"/>
      <c r="AJ54" s="337"/>
      <c r="AK54" s="337"/>
      <c r="AL54" s="337"/>
      <c r="AM54" s="337"/>
      <c r="AN54" s="337"/>
      <c r="AO54" s="363"/>
      <c r="AP54" s="174"/>
      <c r="AQ54" s="175"/>
      <c r="AR54" s="198">
        <f>AR51</f>
        <v>10</v>
      </c>
      <c r="AS54" s="176"/>
      <c r="AT54" s="174"/>
      <c r="AU54" s="175"/>
      <c r="AV54" s="175"/>
      <c r="AW54" s="176"/>
      <c r="AX54" s="174">
        <v>6</v>
      </c>
      <c r="AY54" s="175"/>
      <c r="AZ54" s="175"/>
      <c r="BA54" s="177"/>
      <c r="BB54" s="178">
        <v>4</v>
      </c>
      <c r="BC54" s="179"/>
      <c r="BD54" s="180"/>
      <c r="BE54" s="181"/>
      <c r="BI54" s="6" t="s">
        <v>69</v>
      </c>
    </row>
    <row r="55" spans="1:67" s="6" customFormat="1" ht="51.6" customHeight="1">
      <c r="B55" s="388"/>
      <c r="C55" s="289"/>
      <c r="D55" s="289"/>
      <c r="E55" s="289"/>
      <c r="F55" s="289"/>
      <c r="G55" s="289"/>
      <c r="H55" s="289"/>
      <c r="I55" s="289"/>
      <c r="J55" s="289"/>
      <c r="K55" s="289"/>
      <c r="L55" s="289"/>
      <c r="M55" s="289"/>
      <c r="N55" s="289"/>
      <c r="O55" s="289"/>
      <c r="P55" s="289"/>
      <c r="Q55" s="289"/>
      <c r="R55" s="289"/>
      <c r="S55" s="289"/>
      <c r="T55" s="290" t="s">
        <v>33</v>
      </c>
      <c r="U55" s="392"/>
      <c r="V55" s="392"/>
      <c r="W55" s="112"/>
      <c r="X55" s="112"/>
      <c r="Y55" s="113"/>
      <c r="Z55" s="113"/>
      <c r="AA55" s="113"/>
      <c r="AB55" s="441"/>
      <c r="AC55" s="442"/>
      <c r="AD55" s="443"/>
      <c r="AE55" s="362" t="s">
        <v>34</v>
      </c>
      <c r="AF55" s="337"/>
      <c r="AG55" s="337"/>
      <c r="AH55" s="337"/>
      <c r="AI55" s="337"/>
      <c r="AJ55" s="337"/>
      <c r="AK55" s="337"/>
      <c r="AL55" s="337"/>
      <c r="AM55" s="337"/>
      <c r="AN55" s="337"/>
      <c r="AO55" s="363"/>
      <c r="AP55" s="174"/>
      <c r="AQ55" s="175"/>
      <c r="AR55" s="175"/>
      <c r="AS55" s="199">
        <f>AS51</f>
        <v>1</v>
      </c>
      <c r="AT55" s="174"/>
      <c r="AU55" s="175"/>
      <c r="AV55" s="175"/>
      <c r="AW55" s="176"/>
      <c r="AX55" s="174">
        <v>1</v>
      </c>
      <c r="AY55" s="175"/>
      <c r="AZ55" s="175"/>
      <c r="BA55" s="177"/>
      <c r="BB55" s="178"/>
      <c r="BC55" s="179"/>
      <c r="BD55" s="180"/>
      <c r="BE55" s="181"/>
    </row>
    <row r="56" spans="1:67" s="6" customFormat="1" ht="57.6" customHeight="1">
      <c r="B56" s="388"/>
      <c r="C56" s="289"/>
      <c r="D56" s="289"/>
      <c r="E56" s="289"/>
      <c r="F56" s="289"/>
      <c r="G56" s="289"/>
      <c r="H56" s="289"/>
      <c r="I56" s="289"/>
      <c r="J56" s="289"/>
      <c r="K56" s="289"/>
      <c r="L56" s="289"/>
      <c r="M56" s="289"/>
      <c r="N56" s="289"/>
      <c r="O56" s="289"/>
      <c r="P56" s="289"/>
      <c r="Q56" s="289"/>
      <c r="R56" s="289"/>
      <c r="S56" s="289"/>
      <c r="T56" s="391" t="s">
        <v>39</v>
      </c>
      <c r="U56" s="391"/>
      <c r="V56" s="291"/>
      <c r="W56" s="112"/>
      <c r="X56" s="112"/>
      <c r="Y56" s="115"/>
      <c r="Z56" s="115"/>
      <c r="AA56" s="115"/>
      <c r="AB56" s="441"/>
      <c r="AC56" s="442"/>
      <c r="AD56" s="443"/>
      <c r="AE56" s="362" t="s">
        <v>35</v>
      </c>
      <c r="AF56" s="337"/>
      <c r="AG56" s="337"/>
      <c r="AH56" s="337"/>
      <c r="AI56" s="337"/>
      <c r="AJ56" s="337"/>
      <c r="AK56" s="337"/>
      <c r="AL56" s="337"/>
      <c r="AM56" s="337"/>
      <c r="AN56" s="337"/>
      <c r="AO56" s="363"/>
      <c r="AP56" s="174"/>
      <c r="AQ56" s="175"/>
      <c r="AR56" s="175"/>
      <c r="AS56" s="176"/>
      <c r="AT56" s="200">
        <f>AT51</f>
        <v>1</v>
      </c>
      <c r="AU56" s="175"/>
      <c r="AV56" s="175"/>
      <c r="AW56" s="176"/>
      <c r="AX56" s="174"/>
      <c r="AY56" s="175"/>
      <c r="AZ56" s="175"/>
      <c r="BA56" s="177"/>
      <c r="BB56" s="178">
        <v>1</v>
      </c>
      <c r="BC56" s="179"/>
      <c r="BD56" s="180"/>
      <c r="BE56" s="181"/>
    </row>
    <row r="57" spans="1:67" s="6" customFormat="1" ht="53.4" customHeight="1">
      <c r="B57" s="388"/>
      <c r="C57" s="289"/>
      <c r="D57" s="289"/>
      <c r="E57" s="289"/>
      <c r="F57" s="289"/>
      <c r="G57" s="289"/>
      <c r="H57" s="289"/>
      <c r="I57" s="289"/>
      <c r="J57" s="289"/>
      <c r="K57" s="289"/>
      <c r="L57" s="289"/>
      <c r="M57" s="289"/>
      <c r="N57" s="289"/>
      <c r="O57" s="289"/>
      <c r="P57" s="289"/>
      <c r="Q57" s="289"/>
      <c r="R57" s="289"/>
      <c r="S57" s="289"/>
      <c r="T57" s="455" t="s">
        <v>40</v>
      </c>
      <c r="U57" s="455"/>
      <c r="V57" s="291"/>
      <c r="W57" s="112"/>
      <c r="X57" s="112"/>
      <c r="Y57" s="113"/>
      <c r="Z57" s="113"/>
      <c r="AA57" s="113"/>
      <c r="AB57" s="441"/>
      <c r="AC57" s="442"/>
      <c r="AD57" s="443"/>
      <c r="AE57" s="362" t="s">
        <v>22</v>
      </c>
      <c r="AF57" s="337"/>
      <c r="AG57" s="337"/>
      <c r="AH57" s="337"/>
      <c r="AI57" s="337"/>
      <c r="AJ57" s="337"/>
      <c r="AK57" s="337"/>
      <c r="AL57" s="337"/>
      <c r="AM57" s="337"/>
      <c r="AN57" s="337"/>
      <c r="AO57" s="363"/>
      <c r="AP57" s="174"/>
      <c r="AQ57" s="175"/>
      <c r="AR57" s="175"/>
      <c r="AS57" s="176"/>
      <c r="AT57" s="174"/>
      <c r="AU57" s="198">
        <f>AU51</f>
        <v>2</v>
      </c>
      <c r="AV57" s="175"/>
      <c r="AW57" s="176"/>
      <c r="AX57" s="174">
        <v>1</v>
      </c>
      <c r="AY57" s="175"/>
      <c r="AZ57" s="175"/>
      <c r="BA57" s="177"/>
      <c r="BB57" s="178">
        <v>1</v>
      </c>
      <c r="BC57" s="179"/>
      <c r="BD57" s="180"/>
      <c r="BE57" s="181"/>
    </row>
    <row r="58" spans="1:67" s="6" customFormat="1" ht="49.95" customHeight="1">
      <c r="B58" s="388"/>
      <c r="C58" s="289"/>
      <c r="D58" s="289"/>
      <c r="E58" s="289"/>
      <c r="F58" s="289"/>
      <c r="G58" s="289"/>
      <c r="H58" s="289"/>
      <c r="I58" s="289"/>
      <c r="J58" s="289"/>
      <c r="K58" s="289"/>
      <c r="L58" s="289"/>
      <c r="M58" s="289"/>
      <c r="N58" s="289"/>
      <c r="O58" s="289"/>
      <c r="P58" s="289"/>
      <c r="Q58" s="289"/>
      <c r="R58" s="289"/>
      <c r="S58" s="289"/>
      <c r="T58" s="296" t="s">
        <v>41</v>
      </c>
      <c r="U58" s="116"/>
      <c r="V58" s="291"/>
      <c r="W58" s="112"/>
      <c r="X58" s="112"/>
      <c r="Y58" s="113"/>
      <c r="Z58" s="113"/>
      <c r="AA58" s="113"/>
      <c r="AB58" s="441"/>
      <c r="AC58" s="442"/>
      <c r="AD58" s="443"/>
      <c r="AE58" s="362" t="s">
        <v>23</v>
      </c>
      <c r="AF58" s="337"/>
      <c r="AG58" s="337"/>
      <c r="AH58" s="337"/>
      <c r="AI58" s="337"/>
      <c r="AJ58" s="337"/>
      <c r="AK58" s="337"/>
      <c r="AL58" s="337"/>
      <c r="AM58" s="337"/>
      <c r="AN58" s="337"/>
      <c r="AO58" s="363"/>
      <c r="AP58" s="174"/>
      <c r="AQ58" s="175"/>
      <c r="AR58" s="175"/>
      <c r="AS58" s="176"/>
      <c r="AT58" s="174"/>
      <c r="AU58" s="175"/>
      <c r="AV58" s="198">
        <f>AV51</f>
        <v>1</v>
      </c>
      <c r="AW58" s="176"/>
      <c r="AX58" s="174">
        <v>1</v>
      </c>
      <c r="AY58" s="175"/>
      <c r="AZ58" s="175"/>
      <c r="BA58" s="177"/>
      <c r="BB58" s="178"/>
      <c r="BC58" s="179"/>
      <c r="BD58" s="180"/>
      <c r="BE58" s="181"/>
    </row>
    <row r="59" spans="1:67" s="6" customFormat="1" ht="45.6" customHeight="1" thickBot="1">
      <c r="B59" s="388"/>
      <c r="C59" s="289"/>
      <c r="D59" s="289"/>
      <c r="E59" s="289"/>
      <c r="F59" s="289"/>
      <c r="G59" s="289"/>
      <c r="H59" s="289"/>
      <c r="I59" s="289"/>
      <c r="J59" s="289"/>
      <c r="K59" s="289"/>
      <c r="L59" s="289"/>
      <c r="M59" s="289"/>
      <c r="N59" s="289"/>
      <c r="O59" s="289"/>
      <c r="P59" s="289"/>
      <c r="Q59" s="289"/>
      <c r="R59" s="289"/>
      <c r="S59" s="289"/>
      <c r="T59" s="455" t="s">
        <v>42</v>
      </c>
      <c r="U59" s="455"/>
      <c r="V59" s="455"/>
      <c r="W59" s="112"/>
      <c r="X59" s="112"/>
      <c r="Y59" s="113"/>
      <c r="Z59" s="113"/>
      <c r="AA59" s="113"/>
      <c r="AB59" s="444"/>
      <c r="AC59" s="445"/>
      <c r="AD59" s="446"/>
      <c r="AE59" s="396" t="s">
        <v>36</v>
      </c>
      <c r="AF59" s="397"/>
      <c r="AG59" s="397"/>
      <c r="AH59" s="397"/>
      <c r="AI59" s="397"/>
      <c r="AJ59" s="397"/>
      <c r="AK59" s="397"/>
      <c r="AL59" s="397"/>
      <c r="AM59" s="397"/>
      <c r="AN59" s="397"/>
      <c r="AO59" s="398"/>
      <c r="AP59" s="182"/>
      <c r="AQ59" s="183"/>
      <c r="AR59" s="183"/>
      <c r="AS59" s="184"/>
      <c r="AT59" s="182"/>
      <c r="AU59" s="183"/>
      <c r="AV59" s="183"/>
      <c r="AW59" s="201">
        <f>AW51</f>
        <v>0</v>
      </c>
      <c r="AX59" s="182"/>
      <c r="AY59" s="183"/>
      <c r="AZ59" s="183"/>
      <c r="BA59" s="185"/>
      <c r="BB59" s="186"/>
      <c r="BC59" s="187"/>
      <c r="BD59" s="188"/>
      <c r="BE59" s="189"/>
    </row>
    <row r="60" spans="1:67" s="6" customFormat="1" ht="45.6" customHeight="1">
      <c r="B60" s="289"/>
      <c r="C60" s="289"/>
      <c r="D60" s="289"/>
      <c r="E60" s="289"/>
      <c r="F60" s="289"/>
      <c r="G60" s="289"/>
      <c r="H60" s="289"/>
      <c r="I60" s="289"/>
      <c r="J60" s="289"/>
      <c r="K60" s="289"/>
      <c r="L60" s="289"/>
      <c r="M60" s="289"/>
      <c r="N60" s="289"/>
      <c r="O60" s="289"/>
      <c r="P60" s="289"/>
      <c r="Q60" s="289"/>
      <c r="R60" s="289"/>
      <c r="S60" s="289"/>
      <c r="T60" s="296"/>
      <c r="U60" s="296"/>
      <c r="V60" s="296"/>
      <c r="W60" s="112"/>
      <c r="X60" s="112"/>
      <c r="Y60" s="113"/>
      <c r="Z60" s="113"/>
      <c r="AA60" s="113"/>
      <c r="AB60" s="295"/>
      <c r="AC60" s="295"/>
      <c r="AD60" s="295"/>
      <c r="AE60" s="250"/>
      <c r="AF60" s="250"/>
      <c r="AG60" s="250"/>
      <c r="AH60" s="250"/>
      <c r="AI60" s="250"/>
      <c r="AJ60" s="250"/>
      <c r="AK60" s="250"/>
      <c r="AL60" s="250"/>
      <c r="AM60" s="250"/>
      <c r="AN60" s="250"/>
      <c r="AO60" s="250"/>
      <c r="AP60" s="295"/>
      <c r="AQ60" s="295"/>
      <c r="AR60" s="295"/>
      <c r="AS60" s="295"/>
      <c r="AT60" s="295"/>
      <c r="AU60" s="295"/>
      <c r="AV60" s="295"/>
      <c r="AW60" s="251"/>
      <c r="AX60" s="295"/>
      <c r="AY60" s="295"/>
      <c r="AZ60" s="295"/>
      <c r="BA60" s="295"/>
      <c r="BB60" s="250"/>
      <c r="BC60" s="250"/>
      <c r="BD60" s="252"/>
      <c r="BE60" s="252"/>
    </row>
    <row r="61" spans="1:67" s="6" customFormat="1" ht="45.6" customHeight="1">
      <c r="B61" s="289"/>
      <c r="C61" s="289"/>
      <c r="D61" s="289"/>
      <c r="E61" s="289"/>
      <c r="F61" s="289"/>
      <c r="G61" s="289"/>
      <c r="H61" s="289"/>
      <c r="I61" s="289"/>
      <c r="J61" s="289"/>
      <c r="K61" s="289"/>
      <c r="L61" s="289"/>
      <c r="M61" s="289"/>
      <c r="N61" s="289"/>
      <c r="O61" s="289"/>
      <c r="P61" s="289"/>
      <c r="Q61" s="289"/>
      <c r="R61" s="289"/>
      <c r="S61" s="289"/>
      <c r="T61" s="296"/>
      <c r="U61" s="296"/>
      <c r="V61" s="296"/>
      <c r="W61" s="112"/>
      <c r="X61" s="112"/>
      <c r="Y61" s="113"/>
      <c r="Z61" s="113"/>
      <c r="AA61" s="113"/>
      <c r="AB61" s="295"/>
      <c r="AC61" s="295"/>
      <c r="AD61" s="295"/>
      <c r="AE61" s="250"/>
      <c r="AF61" s="250"/>
      <c r="AG61" s="250"/>
      <c r="AH61" s="250"/>
      <c r="AI61" s="250"/>
      <c r="AJ61" s="250"/>
      <c r="AK61" s="250"/>
      <c r="AL61" s="250"/>
      <c r="AM61" s="250"/>
      <c r="AN61" s="250"/>
      <c r="AO61" s="250"/>
      <c r="AP61" s="295"/>
      <c r="AQ61" s="295"/>
      <c r="AR61" s="295"/>
      <c r="AS61" s="295"/>
      <c r="AT61" s="295"/>
      <c r="AU61" s="295"/>
      <c r="AV61" s="295"/>
      <c r="AW61" s="251"/>
      <c r="AX61" s="295"/>
      <c r="AY61" s="295"/>
      <c r="AZ61" s="295"/>
      <c r="BA61" s="295"/>
      <c r="BB61" s="250"/>
      <c r="BC61" s="250"/>
      <c r="BD61" s="252"/>
      <c r="BE61" s="252"/>
    </row>
    <row r="62" spans="1:67" s="88" customFormat="1" ht="36.75" customHeight="1" thickBot="1">
      <c r="B62" s="537" t="s">
        <v>115</v>
      </c>
      <c r="C62" s="537"/>
      <c r="D62" s="537"/>
      <c r="E62" s="537"/>
      <c r="F62" s="537"/>
      <c r="G62" s="537"/>
      <c r="H62" s="537"/>
      <c r="I62" s="537"/>
      <c r="J62" s="537"/>
      <c r="K62" s="537"/>
      <c r="L62" s="537"/>
      <c r="M62" s="537"/>
      <c r="N62" s="537"/>
      <c r="O62" s="537"/>
      <c r="P62" s="537"/>
      <c r="Q62" s="537"/>
      <c r="R62" s="537"/>
      <c r="S62" s="537"/>
      <c r="T62" s="537"/>
      <c r="U62" s="537"/>
      <c r="V62" s="537"/>
      <c r="W62" s="537"/>
      <c r="X62" s="537"/>
      <c r="Y62" s="537"/>
      <c r="Z62" s="537"/>
      <c r="AA62" s="253"/>
      <c r="AB62" s="538" t="s">
        <v>116</v>
      </c>
      <c r="AC62" s="538"/>
      <c r="AD62" s="538"/>
      <c r="AE62" s="538"/>
      <c r="AF62" s="538"/>
      <c r="AG62" s="538"/>
      <c r="AH62" s="538"/>
      <c r="AI62" s="538"/>
      <c r="AJ62" s="538"/>
      <c r="AK62" s="538"/>
      <c r="AL62" s="538"/>
      <c r="AM62" s="538"/>
      <c r="AN62" s="538"/>
      <c r="AO62" s="538"/>
      <c r="AP62" s="538"/>
      <c r="AQ62" s="538"/>
      <c r="AR62" s="538"/>
      <c r="AS62" s="538"/>
      <c r="AT62" s="538"/>
      <c r="AU62" s="538"/>
      <c r="AV62" s="538"/>
      <c r="AW62" s="538"/>
      <c r="AX62" s="538"/>
      <c r="AY62" s="538"/>
    </row>
    <row r="63" spans="1:67" s="88" customFormat="1" ht="114.75" customHeight="1" thickTop="1" thickBot="1">
      <c r="B63" s="310" t="s">
        <v>117</v>
      </c>
      <c r="C63" s="273"/>
      <c r="D63" s="273"/>
      <c r="E63" s="273"/>
      <c r="F63" s="273"/>
      <c r="G63" s="273"/>
      <c r="H63" s="273"/>
      <c r="I63" s="273"/>
      <c r="J63" s="273"/>
      <c r="K63" s="273"/>
      <c r="L63" s="273"/>
      <c r="M63" s="273"/>
      <c r="N63" s="273"/>
      <c r="O63" s="273"/>
      <c r="P63" s="273"/>
      <c r="Q63" s="273"/>
      <c r="R63" s="273"/>
      <c r="S63" s="273"/>
      <c r="T63" s="539" t="s">
        <v>118</v>
      </c>
      <c r="U63" s="539"/>
      <c r="V63" s="309" t="s">
        <v>119</v>
      </c>
      <c r="W63" s="548" t="s">
        <v>120</v>
      </c>
      <c r="X63" s="548"/>
      <c r="Y63" s="549" t="s">
        <v>121</v>
      </c>
      <c r="Z63" s="549"/>
      <c r="AA63" s="274"/>
      <c r="AB63" s="275" t="s">
        <v>117</v>
      </c>
      <c r="AC63" s="550" t="s">
        <v>122</v>
      </c>
      <c r="AD63" s="551"/>
      <c r="AE63" s="551"/>
      <c r="AF63" s="551"/>
      <c r="AG63" s="551"/>
      <c r="AH63" s="551"/>
      <c r="AI63" s="551"/>
      <c r="AJ63" s="551"/>
      <c r="AK63" s="551"/>
      <c r="AL63" s="551"/>
      <c r="AM63" s="551"/>
      <c r="AN63" s="551"/>
      <c r="AO63" s="551"/>
      <c r="AP63" s="551"/>
      <c r="AQ63" s="551"/>
      <c r="AR63" s="551"/>
      <c r="AS63" s="552"/>
      <c r="AT63" s="560" t="s">
        <v>119</v>
      </c>
      <c r="AU63" s="561"/>
      <c r="AV63" s="561"/>
      <c r="AW63" s="561"/>
      <c r="AX63" s="561"/>
      <c r="AY63" s="562"/>
    </row>
    <row r="64" spans="1:67" s="88" customFormat="1" ht="92.4" customHeight="1" thickBot="1">
      <c r="B64" s="273"/>
      <c r="C64" s="273"/>
      <c r="D64" s="273"/>
      <c r="E64" s="273"/>
      <c r="F64" s="273"/>
      <c r="G64" s="273"/>
      <c r="H64" s="273"/>
      <c r="I64" s="273"/>
      <c r="J64" s="273"/>
      <c r="K64" s="273"/>
      <c r="L64" s="273"/>
      <c r="M64" s="273"/>
      <c r="N64" s="273"/>
      <c r="O64" s="273"/>
      <c r="P64" s="273"/>
      <c r="Q64" s="273"/>
      <c r="R64" s="273"/>
      <c r="S64" s="273"/>
      <c r="T64" s="563" t="s">
        <v>108</v>
      </c>
      <c r="U64" s="563"/>
      <c r="V64" s="276" t="s">
        <v>146</v>
      </c>
      <c r="W64" s="564">
        <v>5</v>
      </c>
      <c r="X64" s="564"/>
      <c r="Y64" s="565">
        <v>8</v>
      </c>
      <c r="Z64" s="565"/>
      <c r="AA64" s="277"/>
      <c r="AB64" s="278"/>
      <c r="AC64" s="566" t="s">
        <v>123</v>
      </c>
      <c r="AD64" s="567"/>
      <c r="AE64" s="567"/>
      <c r="AF64" s="567"/>
      <c r="AG64" s="567"/>
      <c r="AH64" s="567"/>
      <c r="AI64" s="567"/>
      <c r="AJ64" s="567"/>
      <c r="AK64" s="567"/>
      <c r="AL64" s="567"/>
      <c r="AM64" s="567"/>
      <c r="AN64" s="567"/>
      <c r="AO64" s="567"/>
      <c r="AP64" s="567"/>
      <c r="AQ64" s="567"/>
      <c r="AR64" s="567"/>
      <c r="AS64" s="568"/>
      <c r="AT64" s="569" t="s">
        <v>147</v>
      </c>
      <c r="AU64" s="570"/>
      <c r="AV64" s="570"/>
      <c r="AW64" s="570"/>
      <c r="AX64" s="570"/>
      <c r="AY64" s="571"/>
    </row>
    <row r="65" spans="1:256" s="88" customFormat="1" ht="40.200000000000003" customHeight="1">
      <c r="B65" s="191"/>
      <c r="C65" s="191"/>
      <c r="D65" s="191"/>
      <c r="E65" s="191"/>
      <c r="F65" s="191"/>
      <c r="G65" s="191"/>
      <c r="H65" s="191"/>
      <c r="I65" s="191"/>
      <c r="J65" s="191"/>
      <c r="K65" s="191"/>
      <c r="L65" s="191"/>
      <c r="M65" s="191"/>
      <c r="N65" s="191"/>
      <c r="O65" s="191"/>
      <c r="P65" s="191"/>
      <c r="Q65" s="191"/>
      <c r="R65" s="191"/>
      <c r="S65" s="191"/>
      <c r="T65" s="191"/>
      <c r="U65" s="254"/>
      <c r="V65" s="255"/>
      <c r="W65" s="255"/>
      <c r="X65" s="255"/>
      <c r="Y65" s="161"/>
      <c r="Z65" s="256"/>
      <c r="AA65" s="256"/>
      <c r="AB65" s="256"/>
      <c r="AC65" s="256"/>
      <c r="AD65" s="256"/>
      <c r="AE65" s="256"/>
      <c r="AF65" s="256"/>
      <c r="AG65" s="256"/>
      <c r="AH65" s="256"/>
      <c r="AI65" s="256"/>
      <c r="AJ65" s="256"/>
      <c r="AK65" s="256"/>
      <c r="AL65" s="256"/>
      <c r="AM65" s="256"/>
      <c r="AN65" s="256"/>
      <c r="AO65" s="256"/>
      <c r="AP65" s="256"/>
      <c r="AQ65" s="257"/>
      <c r="AR65" s="257"/>
      <c r="AS65" s="257"/>
      <c r="AT65" s="256"/>
      <c r="AU65" s="315"/>
      <c r="AV65" s="315"/>
      <c r="AW65" s="315"/>
      <c r="AX65" s="315"/>
      <c r="AY65" s="315"/>
    </row>
    <row r="66" spans="1:256" s="258" customFormat="1" ht="33.75" customHeight="1">
      <c r="A66" s="88"/>
      <c r="B66" s="191"/>
      <c r="C66" s="191"/>
      <c r="D66" s="191"/>
      <c r="E66" s="191"/>
      <c r="F66" s="191"/>
      <c r="G66" s="191"/>
      <c r="H66" s="191"/>
      <c r="I66" s="191"/>
      <c r="J66" s="191"/>
      <c r="K66" s="191"/>
      <c r="L66" s="191"/>
      <c r="M66" s="191"/>
      <c r="N66" s="191"/>
      <c r="O66" s="191"/>
      <c r="P66" s="191"/>
      <c r="Q66" s="191"/>
      <c r="R66" s="191"/>
      <c r="S66" s="191"/>
      <c r="T66" s="546" t="s">
        <v>124</v>
      </c>
      <c r="U66" s="546"/>
      <c r="V66" s="546"/>
      <c r="W66" s="546"/>
      <c r="X66" s="546"/>
      <c r="Y66" s="546"/>
      <c r="Z66" s="546"/>
      <c r="AA66" s="546"/>
      <c r="AB66" s="546"/>
      <c r="AC66" s="546"/>
      <c r="AD66" s="546"/>
      <c r="AE66" s="546"/>
      <c r="AF66" s="546"/>
      <c r="AG66" s="546"/>
      <c r="AH66" s="546"/>
      <c r="AI66" s="546"/>
      <c r="AJ66" s="546"/>
      <c r="AK66" s="546"/>
      <c r="AL66" s="546"/>
      <c r="AM66" s="546"/>
      <c r="AN66" s="546"/>
      <c r="AO66" s="546"/>
      <c r="AP66" s="546"/>
      <c r="AQ66" s="546"/>
      <c r="AR66" s="546"/>
      <c r="AS66" s="546"/>
      <c r="AT66" s="546"/>
      <c r="AU66" s="546"/>
      <c r="AV66" s="546"/>
      <c r="AW66" s="546"/>
      <c r="AX66" s="546"/>
      <c r="AY66" s="546"/>
      <c r="AZ66" s="546"/>
      <c r="BA66" s="546"/>
      <c r="BB66" s="546"/>
      <c r="BC66" s="546"/>
      <c r="BD66" s="88"/>
      <c r="BE66" s="88"/>
      <c r="BF66" s="88"/>
      <c r="BG66" s="88"/>
      <c r="BH66" s="88"/>
      <c r="BI66" s="88"/>
      <c r="BJ66" s="88"/>
      <c r="BK66" s="88"/>
      <c r="BL66" s="88"/>
      <c r="BM66" s="88"/>
      <c r="BN66" s="88"/>
      <c r="BO66" s="88"/>
      <c r="BP66" s="88"/>
      <c r="BQ66" s="88"/>
      <c r="BR66" s="88"/>
      <c r="BS66" s="88"/>
      <c r="BT66" s="88"/>
      <c r="BU66" s="88"/>
      <c r="BV66" s="88"/>
      <c r="BW66" s="88"/>
      <c r="BX66" s="88"/>
      <c r="BY66" s="88"/>
      <c r="BZ66" s="88"/>
      <c r="CA66" s="88"/>
      <c r="CB66" s="88"/>
      <c r="CC66" s="88"/>
      <c r="CD66" s="88"/>
      <c r="CE66" s="88"/>
      <c r="CF66" s="88"/>
      <c r="CG66" s="88"/>
      <c r="CH66" s="88"/>
      <c r="CI66" s="88"/>
      <c r="CJ66" s="88"/>
      <c r="CK66" s="88"/>
      <c r="CL66" s="88"/>
      <c r="CM66" s="88"/>
      <c r="CN66" s="88"/>
      <c r="CO66" s="88"/>
      <c r="CP66" s="88"/>
      <c r="CQ66" s="88"/>
      <c r="CR66" s="88"/>
      <c r="CS66" s="88"/>
      <c r="CT66" s="88"/>
      <c r="CU66" s="88"/>
      <c r="CV66" s="88"/>
      <c r="CW66" s="88"/>
      <c r="CX66" s="88"/>
      <c r="CY66" s="88"/>
      <c r="CZ66" s="88"/>
      <c r="DA66" s="88"/>
      <c r="DB66" s="88"/>
      <c r="DC66" s="88"/>
      <c r="DD66" s="88"/>
      <c r="DE66" s="88"/>
      <c r="DF66" s="88"/>
      <c r="DG66" s="88"/>
      <c r="DH66" s="88"/>
      <c r="DI66" s="88"/>
      <c r="DJ66" s="88"/>
      <c r="DK66" s="88"/>
      <c r="DL66" s="88"/>
      <c r="DM66" s="88"/>
      <c r="DN66" s="88"/>
      <c r="DO66" s="88"/>
      <c r="DP66" s="88"/>
      <c r="DQ66" s="88"/>
      <c r="DR66" s="88"/>
      <c r="DS66" s="88"/>
      <c r="DT66" s="88"/>
      <c r="DU66" s="88"/>
      <c r="DV66" s="88"/>
      <c r="DW66" s="88"/>
      <c r="DX66" s="88"/>
      <c r="DY66" s="88"/>
      <c r="DZ66" s="88"/>
      <c r="EA66" s="88"/>
      <c r="EB66" s="88"/>
      <c r="EC66" s="88"/>
      <c r="ED66" s="88"/>
      <c r="EE66" s="88"/>
      <c r="EF66" s="88"/>
      <c r="EG66" s="88"/>
      <c r="EH66" s="88"/>
      <c r="EI66" s="88"/>
      <c r="EJ66" s="88"/>
      <c r="EK66" s="88"/>
      <c r="EL66" s="88"/>
      <c r="EM66" s="88"/>
      <c r="EN66" s="88"/>
      <c r="EO66" s="88"/>
      <c r="EP66" s="88"/>
      <c r="EQ66" s="88"/>
      <c r="ER66" s="88"/>
      <c r="ES66" s="88"/>
      <c r="ET66" s="88"/>
      <c r="EU66" s="88"/>
      <c r="EV66" s="88"/>
      <c r="EW66" s="88"/>
      <c r="EX66" s="88"/>
      <c r="EY66" s="88"/>
      <c r="EZ66" s="88"/>
      <c r="FA66" s="88"/>
      <c r="FB66" s="88"/>
      <c r="FC66" s="88"/>
      <c r="FD66" s="88"/>
      <c r="FE66" s="88"/>
      <c r="FF66" s="88"/>
      <c r="FG66" s="88"/>
      <c r="FH66" s="88"/>
      <c r="FI66" s="88"/>
      <c r="FJ66" s="88"/>
      <c r="FK66" s="88"/>
      <c r="FL66" s="88"/>
      <c r="FM66" s="88"/>
      <c r="FN66" s="88"/>
      <c r="FO66" s="88"/>
      <c r="FP66" s="88"/>
      <c r="FQ66" s="88"/>
      <c r="FR66" s="88"/>
      <c r="FS66" s="88"/>
      <c r="FT66" s="88"/>
      <c r="FU66" s="88"/>
      <c r="FV66" s="88"/>
      <c r="FW66" s="88"/>
      <c r="FX66" s="88"/>
      <c r="FY66" s="88"/>
      <c r="FZ66" s="88"/>
      <c r="GA66" s="88"/>
      <c r="GB66" s="88"/>
      <c r="GC66" s="88"/>
      <c r="GD66" s="88"/>
      <c r="GE66" s="88"/>
      <c r="GF66" s="88"/>
      <c r="GG66" s="88"/>
      <c r="GH66" s="88"/>
      <c r="GI66" s="88"/>
      <c r="GJ66" s="88"/>
      <c r="GK66" s="88"/>
      <c r="GL66" s="88"/>
      <c r="GM66" s="88"/>
      <c r="GN66" s="88"/>
      <c r="GO66" s="88"/>
      <c r="GP66" s="88"/>
      <c r="GQ66" s="88"/>
      <c r="GR66" s="88"/>
      <c r="GS66" s="88"/>
      <c r="GT66" s="88"/>
      <c r="GU66" s="88"/>
      <c r="GV66" s="88"/>
      <c r="GW66" s="88"/>
      <c r="GX66" s="88"/>
      <c r="GY66" s="88"/>
      <c r="GZ66" s="88"/>
      <c r="HA66" s="88"/>
      <c r="HB66" s="88"/>
      <c r="HC66" s="88"/>
      <c r="HD66" s="88"/>
      <c r="HE66" s="88"/>
      <c r="HF66" s="88"/>
      <c r="HG66" s="88"/>
      <c r="HH66" s="88"/>
      <c r="HI66" s="88"/>
      <c r="HJ66" s="88"/>
      <c r="HK66" s="88"/>
      <c r="HL66" s="88"/>
      <c r="HM66" s="88"/>
      <c r="HN66" s="88"/>
      <c r="HO66" s="88"/>
      <c r="HP66" s="88"/>
      <c r="HQ66" s="88"/>
      <c r="HR66" s="88"/>
      <c r="HS66" s="88"/>
      <c r="HT66" s="88"/>
      <c r="HU66" s="88"/>
      <c r="HV66" s="88"/>
      <c r="HW66" s="88"/>
      <c r="HX66" s="88"/>
      <c r="HY66" s="88"/>
      <c r="HZ66" s="88"/>
      <c r="IA66" s="88"/>
      <c r="IB66" s="88"/>
      <c r="IC66" s="88"/>
      <c r="ID66" s="88"/>
      <c r="IE66" s="88"/>
      <c r="IF66" s="88"/>
      <c r="IG66" s="88"/>
      <c r="IH66" s="88"/>
      <c r="II66" s="88"/>
      <c r="IJ66" s="88"/>
      <c r="IK66" s="88"/>
      <c r="IL66" s="88"/>
      <c r="IM66" s="88"/>
      <c r="IN66" s="88"/>
      <c r="IO66" s="88"/>
      <c r="IP66" s="88"/>
      <c r="IQ66" s="88"/>
      <c r="IR66" s="88"/>
      <c r="IS66" s="88"/>
      <c r="IT66" s="88"/>
      <c r="IU66" s="88"/>
      <c r="IV66" s="88"/>
    </row>
    <row r="67" spans="1:256" s="258" customFormat="1" ht="33.75" customHeight="1" thickBot="1">
      <c r="A67" s="88"/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  <c r="R67" s="88"/>
      <c r="S67" s="88"/>
      <c r="T67" s="88"/>
      <c r="U67" s="259"/>
      <c r="V67" s="260"/>
      <c r="W67" s="261"/>
      <c r="X67" s="89"/>
      <c r="Y67" s="89"/>
      <c r="Z67" s="89"/>
      <c r="AA67" s="89"/>
      <c r="AB67" s="89"/>
      <c r="AC67" s="89"/>
      <c r="AD67" s="262"/>
      <c r="AE67" s="262"/>
      <c r="AF67" s="262"/>
      <c r="AG67" s="262"/>
      <c r="AH67" s="262"/>
      <c r="AI67" s="262"/>
      <c r="AJ67" s="262"/>
      <c r="AK67" s="262"/>
      <c r="AL67" s="262"/>
      <c r="AM67" s="262"/>
      <c r="AN67" s="262"/>
      <c r="AO67" s="262"/>
      <c r="AP67" s="88"/>
      <c r="AQ67" s="88"/>
      <c r="AR67" s="88"/>
      <c r="AS67" s="88"/>
      <c r="AT67" s="88"/>
      <c r="AU67" s="88"/>
      <c r="AV67" s="88"/>
      <c r="AW67" s="88"/>
      <c r="AX67" s="88"/>
      <c r="AY67" s="88"/>
      <c r="AZ67" s="88"/>
      <c r="BA67" s="88"/>
      <c r="BB67" s="88"/>
      <c r="BC67" s="88"/>
      <c r="BD67" s="88"/>
      <c r="BE67" s="88"/>
      <c r="BF67" s="88"/>
      <c r="BG67" s="88"/>
      <c r="BH67" s="88"/>
      <c r="BI67" s="88"/>
      <c r="BJ67" s="88"/>
      <c r="BK67" s="88"/>
      <c r="BL67" s="88"/>
      <c r="BM67" s="88"/>
      <c r="BN67" s="88"/>
      <c r="BO67" s="88"/>
      <c r="BP67" s="88"/>
      <c r="BQ67" s="88"/>
      <c r="BR67" s="88"/>
      <c r="BS67" s="88"/>
      <c r="BT67" s="88"/>
      <c r="BU67" s="88"/>
      <c r="BV67" s="88"/>
      <c r="BW67" s="88"/>
      <c r="BX67" s="88"/>
      <c r="BY67" s="88"/>
      <c r="BZ67" s="88"/>
      <c r="CA67" s="88"/>
      <c r="CB67" s="88"/>
      <c r="CC67" s="88"/>
      <c r="CD67" s="88"/>
      <c r="CE67" s="88"/>
      <c r="CF67" s="88"/>
      <c r="CG67" s="88"/>
      <c r="CH67" s="88"/>
      <c r="CI67" s="88"/>
      <c r="CJ67" s="88"/>
      <c r="CK67" s="88"/>
      <c r="CL67" s="88"/>
      <c r="CM67" s="88"/>
      <c r="CN67" s="88"/>
      <c r="CO67" s="88"/>
      <c r="CP67" s="88"/>
      <c r="CQ67" s="88"/>
      <c r="CR67" s="88"/>
      <c r="CS67" s="88"/>
      <c r="CT67" s="88"/>
      <c r="CU67" s="88"/>
      <c r="CV67" s="88"/>
      <c r="CW67" s="88"/>
      <c r="CX67" s="88"/>
      <c r="CY67" s="88"/>
      <c r="CZ67" s="88"/>
      <c r="DA67" s="88"/>
      <c r="DB67" s="88"/>
      <c r="DC67" s="88"/>
      <c r="DD67" s="88"/>
      <c r="DE67" s="88"/>
      <c r="DF67" s="88"/>
      <c r="DG67" s="88"/>
      <c r="DH67" s="88"/>
      <c r="DI67" s="88"/>
      <c r="DJ67" s="88"/>
      <c r="DK67" s="88"/>
      <c r="DL67" s="88"/>
      <c r="DM67" s="88"/>
      <c r="DN67" s="88"/>
      <c r="DO67" s="88"/>
      <c r="DP67" s="88"/>
      <c r="DQ67" s="88"/>
      <c r="DR67" s="88"/>
      <c r="DS67" s="88"/>
      <c r="DT67" s="88"/>
      <c r="DU67" s="88"/>
      <c r="DV67" s="88"/>
      <c r="DW67" s="88"/>
      <c r="DX67" s="88"/>
      <c r="DY67" s="88"/>
      <c r="DZ67" s="88"/>
      <c r="EA67" s="88"/>
      <c r="EB67" s="88"/>
      <c r="EC67" s="88"/>
      <c r="ED67" s="88"/>
      <c r="EE67" s="88"/>
      <c r="EF67" s="88"/>
      <c r="EG67" s="88"/>
      <c r="EH67" s="88"/>
      <c r="EI67" s="88"/>
      <c r="EJ67" s="88"/>
      <c r="EK67" s="88"/>
      <c r="EL67" s="88"/>
      <c r="EM67" s="88"/>
      <c r="EN67" s="88"/>
      <c r="EO67" s="88"/>
      <c r="EP67" s="88"/>
      <c r="EQ67" s="88"/>
      <c r="ER67" s="88"/>
      <c r="ES67" s="88"/>
      <c r="ET67" s="88"/>
      <c r="EU67" s="88"/>
      <c r="EV67" s="88"/>
      <c r="EW67" s="88"/>
      <c r="EX67" s="88"/>
      <c r="EY67" s="88"/>
      <c r="EZ67" s="88"/>
      <c r="FA67" s="88"/>
      <c r="FB67" s="88"/>
      <c r="FC67" s="88"/>
      <c r="FD67" s="88"/>
      <c r="FE67" s="88"/>
      <c r="FF67" s="88"/>
      <c r="FG67" s="88"/>
      <c r="FH67" s="88"/>
      <c r="FI67" s="88"/>
      <c r="FJ67" s="88"/>
      <c r="FK67" s="88"/>
      <c r="FL67" s="88"/>
      <c r="FM67" s="88"/>
      <c r="FN67" s="88"/>
      <c r="FO67" s="88"/>
      <c r="FP67" s="88"/>
      <c r="FQ67" s="88"/>
      <c r="FR67" s="88"/>
      <c r="FS67" s="88"/>
      <c r="FT67" s="88"/>
      <c r="FU67" s="88"/>
      <c r="FV67" s="88"/>
      <c r="FW67" s="88"/>
      <c r="FX67" s="88"/>
      <c r="FY67" s="88"/>
      <c r="FZ67" s="88"/>
      <c r="GA67" s="88"/>
      <c r="GB67" s="88"/>
      <c r="GC67" s="88"/>
      <c r="GD67" s="88"/>
      <c r="GE67" s="88"/>
      <c r="GF67" s="88"/>
      <c r="GG67" s="88"/>
      <c r="GH67" s="88"/>
      <c r="GI67" s="88"/>
      <c r="GJ67" s="88"/>
      <c r="GK67" s="88"/>
      <c r="GL67" s="88"/>
      <c r="GM67" s="88"/>
      <c r="GN67" s="88"/>
      <c r="GO67" s="88"/>
      <c r="GP67" s="88"/>
      <c r="GQ67" s="88"/>
      <c r="GR67" s="88"/>
      <c r="GS67" s="88"/>
      <c r="GT67" s="88"/>
      <c r="GU67" s="88"/>
      <c r="GV67" s="88"/>
      <c r="GW67" s="88"/>
      <c r="GX67" s="88"/>
      <c r="GY67" s="88"/>
      <c r="GZ67" s="88"/>
      <c r="HA67" s="88"/>
      <c r="HB67" s="88"/>
      <c r="HC67" s="88"/>
      <c r="HD67" s="88"/>
      <c r="HE67" s="88"/>
      <c r="HF67" s="88"/>
      <c r="HG67" s="88"/>
      <c r="HH67" s="88"/>
      <c r="HI67" s="88"/>
      <c r="HJ67" s="88"/>
      <c r="HK67" s="88"/>
      <c r="HL67" s="88"/>
      <c r="HM67" s="88"/>
      <c r="HN67" s="88"/>
      <c r="HO67" s="88"/>
      <c r="HP67" s="88"/>
      <c r="HQ67" s="88"/>
      <c r="HR67" s="88"/>
      <c r="HS67" s="88"/>
      <c r="HT67" s="88"/>
      <c r="HU67" s="88"/>
      <c r="HV67" s="88"/>
      <c r="HW67" s="88"/>
      <c r="HX67" s="88"/>
      <c r="HY67" s="88"/>
      <c r="HZ67" s="88"/>
      <c r="IA67" s="88"/>
      <c r="IB67" s="88"/>
      <c r="IC67" s="88"/>
      <c r="ID67" s="88"/>
      <c r="IE67" s="88"/>
      <c r="IF67" s="88"/>
      <c r="IG67" s="88"/>
      <c r="IH67" s="88"/>
      <c r="II67" s="88"/>
      <c r="IJ67" s="88"/>
      <c r="IK67" s="88"/>
      <c r="IL67" s="88"/>
      <c r="IM67" s="88"/>
      <c r="IN67" s="88"/>
      <c r="IO67" s="88"/>
      <c r="IP67" s="88"/>
      <c r="IQ67" s="88"/>
      <c r="IR67" s="88"/>
      <c r="IS67" s="88"/>
      <c r="IT67" s="88"/>
      <c r="IU67" s="88"/>
      <c r="IV67" s="88"/>
    </row>
    <row r="68" spans="1:256" s="258" customFormat="1" ht="33.75" customHeight="1" thickBot="1">
      <c r="A68" s="88"/>
      <c r="B68" s="540" t="s">
        <v>125</v>
      </c>
      <c r="C68" s="540"/>
      <c r="D68" s="540"/>
      <c r="E68" s="540"/>
      <c r="F68" s="540"/>
      <c r="G68" s="540"/>
      <c r="H68" s="540"/>
      <c r="I68" s="540"/>
      <c r="J68" s="540"/>
      <c r="K68" s="540"/>
      <c r="L68" s="540"/>
      <c r="M68" s="540"/>
      <c r="N68" s="540"/>
      <c r="O68" s="540"/>
      <c r="P68" s="540"/>
      <c r="Q68" s="540"/>
      <c r="R68" s="540"/>
      <c r="S68" s="540"/>
      <c r="T68" s="540"/>
      <c r="U68" s="542" t="s">
        <v>126</v>
      </c>
      <c r="V68" s="544" t="s">
        <v>127</v>
      </c>
      <c r="W68" s="544"/>
      <c r="X68" s="544"/>
      <c r="Y68" s="545" t="s">
        <v>128</v>
      </c>
      <c r="Z68" s="545"/>
      <c r="AA68" s="545" t="s">
        <v>129</v>
      </c>
      <c r="AB68" s="545"/>
      <c r="AC68" s="88"/>
      <c r="AD68" s="88"/>
      <c r="AE68" s="591"/>
      <c r="AF68" s="591"/>
      <c r="AG68" s="591"/>
      <c r="AH68" s="591"/>
      <c r="AI68" s="317"/>
      <c r="AJ68" s="317"/>
      <c r="AK68" s="592"/>
      <c r="AL68" s="592"/>
      <c r="AM68" s="592"/>
      <c r="AN68" s="592"/>
      <c r="AO68" s="592"/>
      <c r="AP68" s="592"/>
      <c r="AQ68" s="591"/>
      <c r="AR68" s="591"/>
      <c r="AS68" s="591"/>
      <c r="AT68" s="591"/>
      <c r="AU68" s="591"/>
      <c r="AV68" s="591"/>
      <c r="AW68" s="593"/>
      <c r="AX68" s="593"/>
      <c r="AY68" s="581"/>
      <c r="AZ68" s="581"/>
      <c r="BA68" s="581"/>
      <c r="BB68" s="88"/>
      <c r="BC68" s="88"/>
      <c r="BD68" s="88"/>
      <c r="BE68" s="88"/>
      <c r="BF68" s="88"/>
      <c r="BG68" s="88"/>
      <c r="BH68" s="88"/>
      <c r="BI68" s="88"/>
      <c r="BJ68" s="88"/>
      <c r="BK68" s="88"/>
      <c r="BL68" s="88"/>
      <c r="BM68" s="88"/>
      <c r="BN68" s="88"/>
      <c r="BO68" s="88"/>
      <c r="BP68" s="88"/>
      <c r="BQ68" s="88"/>
      <c r="BR68" s="88"/>
      <c r="BS68" s="88"/>
      <c r="BT68" s="88"/>
      <c r="BU68" s="88"/>
      <c r="BV68" s="88"/>
      <c r="BW68" s="88"/>
      <c r="BX68" s="88"/>
      <c r="BY68" s="88"/>
      <c r="BZ68" s="88"/>
      <c r="CA68" s="88"/>
      <c r="CB68" s="88"/>
      <c r="CC68" s="88"/>
      <c r="CD68" s="88"/>
      <c r="CE68" s="88"/>
      <c r="CF68" s="88"/>
      <c r="CG68" s="88"/>
      <c r="CH68" s="88"/>
      <c r="CI68" s="88"/>
      <c r="CJ68" s="88"/>
      <c r="CK68" s="88"/>
      <c r="CL68" s="88"/>
      <c r="CM68" s="88"/>
      <c r="CN68" s="88"/>
      <c r="CO68" s="88"/>
      <c r="CP68" s="88"/>
      <c r="CQ68" s="88"/>
      <c r="CR68" s="88"/>
      <c r="CS68" s="88"/>
      <c r="CT68" s="88"/>
      <c r="CU68" s="88"/>
      <c r="CV68" s="88"/>
      <c r="CW68" s="88"/>
      <c r="CX68" s="88"/>
      <c r="CY68" s="88"/>
      <c r="CZ68" s="88"/>
      <c r="DA68" s="88"/>
      <c r="DB68" s="88"/>
      <c r="DC68" s="88"/>
      <c r="DD68" s="88"/>
      <c r="DE68" s="88"/>
      <c r="DF68" s="88"/>
      <c r="DG68" s="88"/>
      <c r="DH68" s="88"/>
      <c r="DI68" s="88"/>
      <c r="DJ68" s="88"/>
      <c r="DK68" s="88"/>
      <c r="DL68" s="88"/>
      <c r="DM68" s="88"/>
      <c r="DN68" s="88"/>
      <c r="DO68" s="88"/>
      <c r="DP68" s="88"/>
      <c r="DQ68" s="88"/>
      <c r="DR68" s="88"/>
      <c r="DS68" s="88"/>
      <c r="DT68" s="88"/>
      <c r="DU68" s="88"/>
      <c r="DV68" s="88"/>
      <c r="DW68" s="88"/>
      <c r="DX68" s="88"/>
      <c r="DY68" s="88"/>
      <c r="DZ68" s="88"/>
      <c r="EA68" s="88"/>
      <c r="EB68" s="88"/>
      <c r="EC68" s="88"/>
      <c r="ED68" s="88"/>
      <c r="EE68" s="88"/>
      <c r="EF68" s="88"/>
      <c r="EG68" s="88"/>
      <c r="EH68" s="88"/>
      <c r="EI68" s="88"/>
      <c r="EJ68" s="88"/>
      <c r="EK68" s="88"/>
      <c r="EL68" s="88"/>
      <c r="EM68" s="88"/>
      <c r="EN68" s="88"/>
      <c r="EO68" s="88"/>
      <c r="EP68" s="88"/>
      <c r="EQ68" s="88"/>
      <c r="ER68" s="88"/>
      <c r="ES68" s="88"/>
      <c r="ET68" s="88"/>
      <c r="EU68" s="88"/>
      <c r="EV68" s="88"/>
      <c r="EW68" s="88"/>
      <c r="EX68" s="88"/>
      <c r="EY68" s="88"/>
      <c r="EZ68" s="88"/>
      <c r="FA68" s="88"/>
      <c r="FB68" s="88"/>
      <c r="FC68" s="88"/>
      <c r="FD68" s="88"/>
      <c r="FE68" s="88"/>
      <c r="FF68" s="88"/>
      <c r="FG68" s="88"/>
      <c r="FH68" s="88"/>
      <c r="FI68" s="88"/>
      <c r="FJ68" s="88"/>
      <c r="FK68" s="88"/>
      <c r="FL68" s="88"/>
      <c r="FM68" s="88"/>
      <c r="FN68" s="88"/>
      <c r="FO68" s="88"/>
      <c r="FP68" s="88"/>
      <c r="FQ68" s="88"/>
      <c r="FR68" s="88"/>
      <c r="FS68" s="88"/>
      <c r="FT68" s="88"/>
      <c r="FU68" s="88"/>
      <c r="FV68" s="88"/>
      <c r="FW68" s="88"/>
      <c r="FX68" s="88"/>
      <c r="FY68" s="88"/>
      <c r="FZ68" s="88"/>
      <c r="GA68" s="88"/>
      <c r="GB68" s="88"/>
      <c r="GC68" s="88"/>
      <c r="GD68" s="88"/>
      <c r="GE68" s="88"/>
      <c r="GF68" s="88"/>
      <c r="GG68" s="88"/>
      <c r="GH68" s="88"/>
      <c r="GI68" s="88"/>
      <c r="GJ68" s="88"/>
      <c r="GK68" s="88"/>
      <c r="GL68" s="88"/>
      <c r="GM68" s="88"/>
      <c r="GN68" s="88"/>
      <c r="GO68" s="88"/>
      <c r="GP68" s="88"/>
      <c r="GQ68" s="88"/>
      <c r="GR68" s="88"/>
      <c r="GS68" s="88"/>
      <c r="GT68" s="88"/>
      <c r="GU68" s="88"/>
      <c r="GV68" s="88"/>
      <c r="GW68" s="88"/>
      <c r="GX68" s="88"/>
      <c r="GY68" s="88"/>
      <c r="GZ68" s="88"/>
      <c r="HA68" s="88"/>
      <c r="HB68" s="88"/>
      <c r="HC68" s="88"/>
      <c r="HD68" s="88"/>
      <c r="HE68" s="88"/>
      <c r="HF68" s="88"/>
      <c r="HG68" s="88"/>
      <c r="HH68" s="88"/>
      <c r="HI68" s="88"/>
      <c r="HJ68" s="88"/>
      <c r="HK68" s="88"/>
      <c r="HL68" s="88"/>
      <c r="HM68" s="88"/>
      <c r="HN68" s="88"/>
      <c r="HO68" s="88"/>
      <c r="HP68" s="88"/>
      <c r="HQ68" s="88"/>
      <c r="HR68" s="88"/>
      <c r="HS68" s="88"/>
      <c r="HT68" s="88"/>
      <c r="HU68" s="88"/>
      <c r="HV68" s="88"/>
      <c r="HW68" s="88"/>
      <c r="HX68" s="88"/>
      <c r="HY68" s="88"/>
      <c r="HZ68" s="88"/>
      <c r="IA68" s="88"/>
      <c r="IB68" s="88"/>
      <c r="IC68" s="88"/>
      <c r="ID68" s="88"/>
      <c r="IE68" s="88"/>
      <c r="IF68" s="88"/>
      <c r="IG68" s="88"/>
      <c r="IH68" s="88"/>
      <c r="II68" s="88"/>
      <c r="IJ68" s="88"/>
      <c r="IK68" s="88"/>
      <c r="IL68" s="88"/>
      <c r="IM68" s="88"/>
      <c r="IN68" s="88"/>
      <c r="IO68" s="88"/>
      <c r="IP68" s="88"/>
      <c r="IQ68" s="88"/>
      <c r="IR68" s="88"/>
      <c r="IS68" s="88"/>
      <c r="IT68" s="88"/>
      <c r="IU68" s="88"/>
      <c r="IV68" s="88"/>
    </row>
    <row r="69" spans="1:256" s="258" customFormat="1" ht="33.75" customHeight="1" thickBot="1">
      <c r="A69" s="88"/>
      <c r="B69" s="540"/>
      <c r="C69" s="540"/>
      <c r="D69" s="540"/>
      <c r="E69" s="540"/>
      <c r="F69" s="540"/>
      <c r="G69" s="540"/>
      <c r="H69" s="540"/>
      <c r="I69" s="540"/>
      <c r="J69" s="540"/>
      <c r="K69" s="540"/>
      <c r="L69" s="540"/>
      <c r="M69" s="540"/>
      <c r="N69" s="540"/>
      <c r="O69" s="540"/>
      <c r="P69" s="540"/>
      <c r="Q69" s="540"/>
      <c r="R69" s="540"/>
      <c r="S69" s="540"/>
      <c r="T69" s="540"/>
      <c r="U69" s="543"/>
      <c r="V69" s="544"/>
      <c r="W69" s="544"/>
      <c r="X69" s="544"/>
      <c r="Y69" s="543"/>
      <c r="Z69" s="543"/>
      <c r="AA69" s="543"/>
      <c r="AB69" s="543"/>
      <c r="AC69" s="88"/>
      <c r="AD69" s="88"/>
      <c r="AE69" s="591"/>
      <c r="AF69" s="591"/>
      <c r="AG69" s="591"/>
      <c r="AH69" s="591"/>
      <c r="AI69" s="317"/>
      <c r="AJ69" s="317"/>
      <c r="AK69" s="580"/>
      <c r="AL69" s="580"/>
      <c r="AM69" s="580"/>
      <c r="AN69" s="580"/>
      <c r="AO69" s="580"/>
      <c r="AP69" s="580"/>
      <c r="AQ69" s="591"/>
      <c r="AR69" s="591"/>
      <c r="AS69" s="591"/>
      <c r="AT69" s="591"/>
      <c r="AU69" s="591"/>
      <c r="AV69" s="591"/>
      <c r="AW69" s="580"/>
      <c r="AX69" s="580"/>
      <c r="AY69" s="581"/>
      <c r="AZ69" s="580"/>
      <c r="BA69" s="580"/>
      <c r="BB69" s="88"/>
      <c r="BC69" s="88"/>
      <c r="BD69" s="88"/>
      <c r="BE69" s="88"/>
      <c r="BF69" s="88"/>
      <c r="BG69" s="88"/>
      <c r="BH69" s="88"/>
      <c r="BI69" s="88"/>
      <c r="BJ69" s="88"/>
      <c r="BK69" s="88"/>
      <c r="BL69" s="88"/>
      <c r="BM69" s="88"/>
      <c r="BN69" s="88"/>
      <c r="BO69" s="88"/>
      <c r="BP69" s="88"/>
      <c r="BQ69" s="88"/>
      <c r="BR69" s="88"/>
      <c r="BS69" s="88"/>
      <c r="BT69" s="88"/>
      <c r="BU69" s="88"/>
      <c r="BV69" s="88"/>
      <c r="BW69" s="88"/>
      <c r="BX69" s="88"/>
      <c r="BY69" s="88"/>
      <c r="BZ69" s="88"/>
      <c r="CA69" s="88"/>
      <c r="CB69" s="88"/>
      <c r="CC69" s="88"/>
      <c r="CD69" s="88"/>
      <c r="CE69" s="88"/>
      <c r="CF69" s="88"/>
      <c r="CG69" s="88"/>
      <c r="CH69" s="88"/>
      <c r="CI69" s="88"/>
      <c r="CJ69" s="88"/>
      <c r="CK69" s="88"/>
      <c r="CL69" s="88"/>
      <c r="CM69" s="88"/>
      <c r="CN69" s="88"/>
      <c r="CO69" s="88"/>
      <c r="CP69" s="88"/>
      <c r="CQ69" s="88"/>
      <c r="CR69" s="88"/>
      <c r="CS69" s="88"/>
      <c r="CT69" s="88"/>
      <c r="CU69" s="88"/>
      <c r="CV69" s="88"/>
      <c r="CW69" s="88"/>
      <c r="CX69" s="88"/>
      <c r="CY69" s="88"/>
      <c r="CZ69" s="88"/>
      <c r="DA69" s="88"/>
      <c r="DB69" s="88"/>
      <c r="DC69" s="88"/>
      <c r="DD69" s="88"/>
      <c r="DE69" s="88"/>
      <c r="DF69" s="88"/>
      <c r="DG69" s="88"/>
      <c r="DH69" s="88"/>
      <c r="DI69" s="88"/>
      <c r="DJ69" s="88"/>
      <c r="DK69" s="88"/>
      <c r="DL69" s="88"/>
      <c r="DM69" s="88"/>
      <c r="DN69" s="88"/>
      <c r="DO69" s="88"/>
      <c r="DP69" s="88"/>
      <c r="DQ69" s="88"/>
      <c r="DR69" s="88"/>
      <c r="DS69" s="88"/>
      <c r="DT69" s="88"/>
      <c r="DU69" s="88"/>
      <c r="DV69" s="88"/>
      <c r="DW69" s="88"/>
      <c r="DX69" s="88"/>
      <c r="DY69" s="88"/>
      <c r="DZ69" s="88"/>
      <c r="EA69" s="88"/>
      <c r="EB69" s="88"/>
      <c r="EC69" s="88"/>
      <c r="ED69" s="88"/>
      <c r="EE69" s="88"/>
      <c r="EF69" s="88"/>
      <c r="EG69" s="88"/>
      <c r="EH69" s="88"/>
      <c r="EI69" s="88"/>
      <c r="EJ69" s="88"/>
      <c r="EK69" s="88"/>
      <c r="EL69" s="88"/>
      <c r="EM69" s="88"/>
      <c r="EN69" s="88"/>
      <c r="EO69" s="88"/>
      <c r="EP69" s="88"/>
      <c r="EQ69" s="88"/>
      <c r="ER69" s="88"/>
      <c r="ES69" s="88"/>
      <c r="ET69" s="88"/>
      <c r="EU69" s="88"/>
      <c r="EV69" s="88"/>
      <c r="EW69" s="88"/>
      <c r="EX69" s="88"/>
      <c r="EY69" s="88"/>
      <c r="EZ69" s="88"/>
      <c r="FA69" s="88"/>
      <c r="FB69" s="88"/>
      <c r="FC69" s="88"/>
      <c r="FD69" s="88"/>
      <c r="FE69" s="88"/>
      <c r="FF69" s="88"/>
      <c r="FG69" s="88"/>
      <c r="FH69" s="88"/>
      <c r="FI69" s="88"/>
      <c r="FJ69" s="88"/>
      <c r="FK69" s="88"/>
      <c r="FL69" s="88"/>
      <c r="FM69" s="88"/>
      <c r="FN69" s="88"/>
      <c r="FO69" s="88"/>
      <c r="FP69" s="88"/>
      <c r="FQ69" s="88"/>
      <c r="FR69" s="88"/>
      <c r="FS69" s="88"/>
      <c r="FT69" s="88"/>
      <c r="FU69" s="88"/>
      <c r="FV69" s="88"/>
      <c r="FW69" s="88"/>
      <c r="FX69" s="88"/>
      <c r="FY69" s="88"/>
      <c r="FZ69" s="88"/>
      <c r="GA69" s="88"/>
      <c r="GB69" s="88"/>
      <c r="GC69" s="88"/>
      <c r="GD69" s="88"/>
      <c r="GE69" s="88"/>
      <c r="GF69" s="88"/>
      <c r="GG69" s="88"/>
      <c r="GH69" s="88"/>
      <c r="GI69" s="88"/>
      <c r="GJ69" s="88"/>
      <c r="GK69" s="88"/>
      <c r="GL69" s="88"/>
      <c r="GM69" s="88"/>
      <c r="GN69" s="88"/>
      <c r="GO69" s="88"/>
      <c r="GP69" s="88"/>
      <c r="GQ69" s="88"/>
      <c r="GR69" s="88"/>
      <c r="GS69" s="88"/>
      <c r="GT69" s="88"/>
      <c r="GU69" s="88"/>
      <c r="GV69" s="88"/>
      <c r="GW69" s="88"/>
      <c r="GX69" s="88"/>
      <c r="GY69" s="88"/>
      <c r="GZ69" s="88"/>
      <c r="HA69" s="88"/>
      <c r="HB69" s="88"/>
      <c r="HC69" s="88"/>
      <c r="HD69" s="88"/>
      <c r="HE69" s="88"/>
      <c r="HF69" s="88"/>
      <c r="HG69" s="88"/>
      <c r="HH69" s="88"/>
      <c r="HI69" s="88"/>
      <c r="HJ69" s="88"/>
      <c r="HK69" s="88"/>
      <c r="HL69" s="88"/>
      <c r="HM69" s="88"/>
      <c r="HN69" s="88"/>
      <c r="HO69" s="88"/>
      <c r="HP69" s="88"/>
      <c r="HQ69" s="88"/>
      <c r="HR69" s="88"/>
      <c r="HS69" s="88"/>
      <c r="HT69" s="88"/>
      <c r="HU69" s="88"/>
      <c r="HV69" s="88"/>
      <c r="HW69" s="88"/>
      <c r="HX69" s="88"/>
      <c r="HY69" s="88"/>
      <c r="HZ69" s="88"/>
      <c r="IA69" s="88"/>
      <c r="IB69" s="88"/>
      <c r="IC69" s="88"/>
      <c r="ID69" s="88"/>
      <c r="IE69" s="88"/>
      <c r="IF69" s="88"/>
      <c r="IG69" s="88"/>
      <c r="IH69" s="88"/>
      <c r="II69" s="88"/>
      <c r="IJ69" s="88"/>
      <c r="IK69" s="88"/>
      <c r="IL69" s="88"/>
      <c r="IM69" s="88"/>
      <c r="IN69" s="88"/>
      <c r="IO69" s="88"/>
      <c r="IP69" s="88"/>
      <c r="IQ69" s="88"/>
      <c r="IR69" s="88"/>
      <c r="IS69" s="88"/>
      <c r="IT69" s="88"/>
      <c r="IU69" s="88"/>
      <c r="IV69" s="88"/>
    </row>
    <row r="70" spans="1:256" s="258" customFormat="1" ht="63.75" customHeight="1" thickBot="1">
      <c r="A70" s="88"/>
      <c r="B70" s="541"/>
      <c r="C70" s="541"/>
      <c r="D70" s="541"/>
      <c r="E70" s="541"/>
      <c r="F70" s="541"/>
      <c r="G70" s="541"/>
      <c r="H70" s="541"/>
      <c r="I70" s="541"/>
      <c r="J70" s="541"/>
      <c r="K70" s="541"/>
      <c r="L70" s="541"/>
      <c r="M70" s="541"/>
      <c r="N70" s="541"/>
      <c r="O70" s="541"/>
      <c r="P70" s="541"/>
      <c r="Q70" s="541"/>
      <c r="R70" s="541"/>
      <c r="S70" s="541"/>
      <c r="T70" s="541"/>
      <c r="U70" s="543"/>
      <c r="V70" s="544"/>
      <c r="W70" s="544"/>
      <c r="X70" s="544"/>
      <c r="Y70" s="313" t="s">
        <v>86</v>
      </c>
      <c r="Z70" s="313" t="s">
        <v>87</v>
      </c>
      <c r="AA70" s="313" t="s">
        <v>86</v>
      </c>
      <c r="AB70" s="314" t="s">
        <v>87</v>
      </c>
      <c r="AC70" s="295"/>
      <c r="AD70" s="295"/>
      <c r="AE70" s="591"/>
      <c r="AF70" s="591"/>
      <c r="AG70" s="591"/>
      <c r="AH70" s="591"/>
      <c r="AI70" s="317"/>
      <c r="AJ70" s="317"/>
      <c r="AK70" s="580"/>
      <c r="AL70" s="580"/>
      <c r="AM70" s="580"/>
      <c r="AN70" s="580"/>
      <c r="AO70" s="580"/>
      <c r="AP70" s="580"/>
      <c r="AQ70" s="591"/>
      <c r="AR70" s="591"/>
      <c r="AS70" s="591"/>
      <c r="AT70" s="591"/>
      <c r="AU70" s="591"/>
      <c r="AV70" s="591"/>
      <c r="AW70" s="161"/>
      <c r="AX70" s="161"/>
      <c r="AY70" s="161"/>
      <c r="AZ70" s="312"/>
      <c r="BA70" s="312"/>
      <c r="BB70" s="88"/>
      <c r="BC70" s="88"/>
      <c r="BD70" s="88"/>
      <c r="BE70" s="88"/>
      <c r="BF70" s="88"/>
      <c r="BG70" s="88"/>
      <c r="BH70" s="88"/>
      <c r="BI70" s="88"/>
      <c r="BJ70" s="88"/>
      <c r="BK70" s="88"/>
      <c r="BL70" s="88"/>
      <c r="BM70" s="88"/>
      <c r="BN70" s="88"/>
      <c r="BO70" s="88"/>
      <c r="BP70" s="88"/>
      <c r="BQ70" s="88"/>
      <c r="BR70" s="88"/>
      <c r="BS70" s="88"/>
      <c r="BT70" s="88"/>
      <c r="BU70" s="88"/>
      <c r="BV70" s="88"/>
      <c r="BW70" s="88"/>
      <c r="BX70" s="88"/>
      <c r="BY70" s="88"/>
      <c r="BZ70" s="88"/>
      <c r="CA70" s="88"/>
      <c r="CB70" s="88"/>
      <c r="CC70" s="88"/>
      <c r="CD70" s="88"/>
      <c r="CE70" s="88"/>
      <c r="CF70" s="88"/>
      <c r="CG70" s="88"/>
      <c r="CH70" s="88"/>
      <c r="CI70" s="88"/>
      <c r="CJ70" s="88"/>
      <c r="CK70" s="88"/>
      <c r="CL70" s="88"/>
      <c r="CM70" s="88"/>
      <c r="CN70" s="88"/>
      <c r="CO70" s="88"/>
      <c r="CP70" s="88"/>
      <c r="CQ70" s="88"/>
      <c r="CR70" s="88"/>
      <c r="CS70" s="88"/>
      <c r="CT70" s="88"/>
      <c r="CU70" s="88"/>
      <c r="CV70" s="88"/>
      <c r="CW70" s="88"/>
      <c r="CX70" s="88"/>
      <c r="CY70" s="88"/>
      <c r="CZ70" s="88"/>
      <c r="DA70" s="88"/>
      <c r="DB70" s="88"/>
      <c r="DC70" s="88"/>
      <c r="DD70" s="88"/>
      <c r="DE70" s="88"/>
      <c r="DF70" s="88"/>
      <c r="DG70" s="88"/>
      <c r="DH70" s="88"/>
      <c r="DI70" s="88"/>
      <c r="DJ70" s="88"/>
      <c r="DK70" s="88"/>
      <c r="DL70" s="88"/>
      <c r="DM70" s="88"/>
      <c r="DN70" s="88"/>
      <c r="DO70" s="88"/>
      <c r="DP70" s="88"/>
      <c r="DQ70" s="88"/>
      <c r="DR70" s="88"/>
      <c r="DS70" s="88"/>
      <c r="DT70" s="88"/>
      <c r="DU70" s="88"/>
      <c r="DV70" s="88"/>
      <c r="DW70" s="88"/>
      <c r="DX70" s="88"/>
      <c r="DY70" s="88"/>
      <c r="DZ70" s="88"/>
      <c r="EA70" s="88"/>
      <c r="EB70" s="88"/>
      <c r="EC70" s="88"/>
      <c r="ED70" s="88"/>
      <c r="EE70" s="88"/>
      <c r="EF70" s="88"/>
      <c r="EG70" s="88"/>
      <c r="EH70" s="88"/>
      <c r="EI70" s="88"/>
      <c r="EJ70" s="88"/>
      <c r="EK70" s="88"/>
      <c r="EL70" s="88"/>
      <c r="EM70" s="88"/>
      <c r="EN70" s="88"/>
      <c r="EO70" s="88"/>
      <c r="EP70" s="88"/>
      <c r="EQ70" s="88"/>
      <c r="ER70" s="88"/>
      <c r="ES70" s="88"/>
      <c r="ET70" s="88"/>
      <c r="EU70" s="88"/>
      <c r="EV70" s="88"/>
      <c r="EW70" s="88"/>
      <c r="EX70" s="88"/>
      <c r="EY70" s="88"/>
      <c r="EZ70" s="88"/>
      <c r="FA70" s="88"/>
      <c r="FB70" s="88"/>
      <c r="FC70" s="88"/>
      <c r="FD70" s="88"/>
      <c r="FE70" s="88"/>
      <c r="FF70" s="88"/>
      <c r="FG70" s="88"/>
      <c r="FH70" s="88"/>
      <c r="FI70" s="88"/>
      <c r="FJ70" s="88"/>
      <c r="FK70" s="88"/>
      <c r="FL70" s="88"/>
      <c r="FM70" s="88"/>
      <c r="FN70" s="88"/>
      <c r="FO70" s="88"/>
      <c r="FP70" s="88"/>
      <c r="FQ70" s="88"/>
      <c r="FR70" s="88"/>
      <c r="FS70" s="88"/>
      <c r="FT70" s="88"/>
      <c r="FU70" s="88"/>
      <c r="FV70" s="88"/>
      <c r="FW70" s="88"/>
      <c r="FX70" s="88"/>
      <c r="FY70" s="88"/>
      <c r="FZ70" s="88"/>
      <c r="GA70" s="88"/>
      <c r="GB70" s="88"/>
      <c r="GC70" s="88"/>
      <c r="GD70" s="88"/>
      <c r="GE70" s="88"/>
      <c r="GF70" s="88"/>
      <c r="GG70" s="88"/>
      <c r="GH70" s="88"/>
      <c r="GI70" s="88"/>
      <c r="GJ70" s="88"/>
      <c r="GK70" s="88"/>
      <c r="GL70" s="88"/>
      <c r="GM70" s="88"/>
      <c r="GN70" s="88"/>
      <c r="GO70" s="88"/>
      <c r="GP70" s="88"/>
      <c r="GQ70" s="88"/>
      <c r="GR70" s="88"/>
      <c r="GS70" s="88"/>
      <c r="GT70" s="88"/>
      <c r="GU70" s="88"/>
      <c r="GV70" s="88"/>
      <c r="GW70" s="88"/>
      <c r="GX70" s="88"/>
      <c r="GY70" s="88"/>
      <c r="GZ70" s="88"/>
      <c r="HA70" s="88"/>
      <c r="HB70" s="88"/>
      <c r="HC70" s="88"/>
      <c r="HD70" s="88"/>
      <c r="HE70" s="88"/>
      <c r="HF70" s="88"/>
      <c r="HG70" s="88"/>
      <c r="HH70" s="88"/>
      <c r="HI70" s="88"/>
      <c r="HJ70" s="88"/>
      <c r="HK70" s="88"/>
      <c r="HL70" s="88"/>
      <c r="HM70" s="88"/>
      <c r="HN70" s="88"/>
      <c r="HO70" s="88"/>
      <c r="HP70" s="88"/>
      <c r="HQ70" s="88"/>
      <c r="HR70" s="88"/>
      <c r="HS70" s="88"/>
      <c r="HT70" s="88"/>
      <c r="HU70" s="88"/>
      <c r="HV70" s="88"/>
      <c r="HW70" s="88"/>
      <c r="HX70" s="88"/>
      <c r="HY70" s="88"/>
      <c r="HZ70" s="88"/>
      <c r="IA70" s="88"/>
      <c r="IB70" s="88"/>
      <c r="IC70" s="88"/>
      <c r="ID70" s="88"/>
      <c r="IE70" s="88"/>
      <c r="IF70" s="88"/>
      <c r="IG70" s="88"/>
      <c r="IH70" s="88"/>
      <c r="II70" s="88"/>
      <c r="IJ70" s="88"/>
      <c r="IK70" s="88"/>
      <c r="IL70" s="88"/>
      <c r="IM70" s="88"/>
      <c r="IN70" s="88"/>
      <c r="IO70" s="88"/>
      <c r="IP70" s="88"/>
      <c r="IQ70" s="88"/>
      <c r="IR70" s="88"/>
      <c r="IS70" s="88"/>
      <c r="IT70" s="88"/>
      <c r="IU70" s="88"/>
      <c r="IV70" s="88"/>
    </row>
    <row r="71" spans="1:256" s="258" customFormat="1" ht="33.75" customHeight="1" thickBot="1">
      <c r="A71" s="88"/>
      <c r="B71" s="540" t="s">
        <v>130</v>
      </c>
      <c r="C71" s="540"/>
      <c r="D71" s="540"/>
      <c r="E71" s="540"/>
      <c r="F71" s="540"/>
      <c r="G71" s="540"/>
      <c r="H71" s="540"/>
      <c r="I71" s="540"/>
      <c r="J71" s="540"/>
      <c r="K71" s="540"/>
      <c r="L71" s="540"/>
      <c r="M71" s="540"/>
      <c r="N71" s="540"/>
      <c r="O71" s="540"/>
      <c r="P71" s="540"/>
      <c r="Q71" s="540"/>
      <c r="R71" s="540"/>
      <c r="S71" s="540"/>
      <c r="T71" s="540"/>
      <c r="U71" s="582" t="s">
        <v>131</v>
      </c>
      <c r="V71" s="584" t="s">
        <v>63</v>
      </c>
      <c r="W71" s="584"/>
      <c r="X71" s="584"/>
      <c r="Y71" s="585">
        <v>10</v>
      </c>
      <c r="Z71" s="587"/>
      <c r="AA71" s="585">
        <v>200</v>
      </c>
      <c r="AB71" s="587"/>
      <c r="AC71" s="295"/>
      <c r="AD71" s="295"/>
      <c r="AE71" s="589"/>
      <c r="AF71" s="589"/>
      <c r="AG71" s="589"/>
      <c r="AH71" s="589"/>
      <c r="AI71" s="312"/>
      <c r="AJ71" s="312"/>
      <c r="AK71" s="580"/>
      <c r="AL71" s="590"/>
      <c r="AM71" s="590"/>
      <c r="AN71" s="580"/>
      <c r="AO71" s="579"/>
      <c r="AP71" s="579"/>
      <c r="AQ71" s="580"/>
      <c r="AR71" s="580"/>
      <c r="AS71" s="580"/>
      <c r="AT71" s="580"/>
      <c r="AU71" s="580"/>
      <c r="AV71" s="580"/>
      <c r="AW71" s="311"/>
      <c r="AX71" s="311"/>
      <c r="AY71" s="263"/>
      <c r="AZ71" s="312"/>
      <c r="BA71" s="312"/>
      <c r="BD71" s="88"/>
      <c r="BE71" s="88"/>
      <c r="BF71" s="88"/>
      <c r="BG71" s="88"/>
      <c r="BH71" s="88"/>
      <c r="BI71" s="88"/>
      <c r="BJ71" s="88"/>
      <c r="BK71" s="88"/>
      <c r="BL71" s="88"/>
      <c r="BM71" s="88"/>
      <c r="BN71" s="88"/>
      <c r="BO71" s="88"/>
      <c r="BP71" s="88"/>
      <c r="BQ71" s="88"/>
      <c r="BR71" s="88"/>
      <c r="BS71" s="88"/>
      <c r="BT71" s="88"/>
      <c r="BU71" s="88"/>
      <c r="BV71" s="88"/>
      <c r="BW71" s="88"/>
      <c r="BX71" s="88"/>
      <c r="BY71" s="88"/>
      <c r="BZ71" s="88"/>
      <c r="CA71" s="88"/>
      <c r="CB71" s="88"/>
      <c r="CC71" s="88"/>
      <c r="CD71" s="88"/>
      <c r="CE71" s="88"/>
      <c r="CF71" s="88"/>
      <c r="CG71" s="88"/>
      <c r="CH71" s="88"/>
      <c r="CI71" s="88"/>
      <c r="CJ71" s="88"/>
      <c r="CK71" s="88"/>
      <c r="CL71" s="88"/>
      <c r="CM71" s="88"/>
      <c r="CN71" s="88"/>
      <c r="CO71" s="88"/>
      <c r="CP71" s="88"/>
      <c r="CQ71" s="88"/>
      <c r="CR71" s="88"/>
      <c r="CS71" s="88"/>
      <c r="CT71" s="88"/>
      <c r="CU71" s="88"/>
      <c r="CV71" s="88"/>
      <c r="CW71" s="88"/>
      <c r="CX71" s="88"/>
      <c r="CY71" s="88"/>
      <c r="CZ71" s="88"/>
      <c r="DA71" s="88"/>
      <c r="DB71" s="88"/>
      <c r="DC71" s="88"/>
      <c r="DD71" s="88"/>
      <c r="DE71" s="88"/>
      <c r="DF71" s="88"/>
      <c r="DG71" s="88"/>
      <c r="DH71" s="88"/>
      <c r="DI71" s="88"/>
      <c r="DJ71" s="88"/>
      <c r="DK71" s="88"/>
      <c r="DL71" s="88"/>
      <c r="DM71" s="88"/>
      <c r="DN71" s="88"/>
      <c r="DO71" s="88"/>
      <c r="DP71" s="88"/>
      <c r="DQ71" s="88"/>
      <c r="DR71" s="88"/>
      <c r="DS71" s="88"/>
      <c r="DT71" s="88"/>
      <c r="DU71" s="88"/>
      <c r="DV71" s="88"/>
      <c r="DW71" s="88"/>
      <c r="DX71" s="88"/>
      <c r="DY71" s="88"/>
      <c r="DZ71" s="88"/>
      <c r="EA71" s="88"/>
      <c r="EB71" s="88"/>
      <c r="EC71" s="88"/>
      <c r="ED71" s="88"/>
      <c r="EE71" s="88"/>
      <c r="EF71" s="88"/>
      <c r="EG71" s="88"/>
      <c r="EH71" s="88"/>
      <c r="EI71" s="88"/>
      <c r="EJ71" s="88"/>
      <c r="EK71" s="88"/>
      <c r="EL71" s="88"/>
      <c r="EM71" s="88"/>
      <c r="EN71" s="88"/>
      <c r="EO71" s="88"/>
      <c r="EP71" s="88"/>
      <c r="EQ71" s="88"/>
      <c r="ER71" s="88"/>
      <c r="ES71" s="88"/>
      <c r="ET71" s="88"/>
      <c r="EU71" s="88"/>
      <c r="EV71" s="88"/>
      <c r="EW71" s="88"/>
      <c r="EX71" s="88"/>
      <c r="EY71" s="88"/>
      <c r="EZ71" s="88"/>
      <c r="FA71" s="88"/>
      <c r="FB71" s="88"/>
      <c r="FC71" s="88"/>
      <c r="FD71" s="88"/>
      <c r="FE71" s="88"/>
      <c r="FF71" s="88"/>
      <c r="FG71" s="88"/>
      <c r="FH71" s="88"/>
      <c r="FI71" s="88"/>
      <c r="FJ71" s="88"/>
      <c r="FK71" s="88"/>
      <c r="FL71" s="88"/>
      <c r="FM71" s="88"/>
      <c r="FN71" s="88"/>
      <c r="FO71" s="88"/>
      <c r="FP71" s="88"/>
      <c r="FQ71" s="88"/>
      <c r="FR71" s="88"/>
      <c r="FS71" s="88"/>
      <c r="FT71" s="88"/>
      <c r="FU71" s="88"/>
      <c r="FV71" s="88"/>
      <c r="FW71" s="88"/>
      <c r="FX71" s="88"/>
      <c r="FY71" s="88"/>
      <c r="FZ71" s="88"/>
      <c r="GA71" s="88"/>
      <c r="GB71" s="88"/>
      <c r="GC71" s="88"/>
      <c r="GD71" s="88"/>
      <c r="GE71" s="88"/>
      <c r="GF71" s="88"/>
      <c r="GG71" s="88"/>
      <c r="GH71" s="88"/>
      <c r="GI71" s="88"/>
      <c r="GJ71" s="88"/>
      <c r="GK71" s="88"/>
      <c r="GL71" s="88"/>
      <c r="GM71" s="88"/>
      <c r="GN71" s="88"/>
      <c r="GO71" s="88"/>
      <c r="GP71" s="88"/>
      <c r="GQ71" s="88"/>
      <c r="GR71" s="88"/>
      <c r="GS71" s="88"/>
      <c r="GT71" s="88"/>
      <c r="GU71" s="88"/>
      <c r="GV71" s="88"/>
      <c r="GW71" s="88"/>
      <c r="GX71" s="88"/>
      <c r="GY71" s="88"/>
      <c r="GZ71" s="88"/>
      <c r="HA71" s="88"/>
      <c r="HB71" s="88"/>
      <c r="HC71" s="88"/>
      <c r="HD71" s="88"/>
      <c r="HE71" s="88"/>
      <c r="HF71" s="88"/>
      <c r="HG71" s="88"/>
      <c r="HH71" s="88"/>
      <c r="HI71" s="88"/>
      <c r="HJ71" s="88"/>
      <c r="HK71" s="88"/>
      <c r="HL71" s="88"/>
      <c r="HM71" s="88"/>
      <c r="HN71" s="88"/>
      <c r="HO71" s="88"/>
      <c r="HP71" s="88"/>
      <c r="HQ71" s="88"/>
      <c r="HR71" s="88"/>
      <c r="HS71" s="88"/>
      <c r="HT71" s="88"/>
      <c r="HU71" s="88"/>
      <c r="HV71" s="88"/>
      <c r="HW71" s="88"/>
      <c r="HX71" s="88"/>
      <c r="HY71" s="88"/>
      <c r="HZ71" s="88"/>
      <c r="IA71" s="88"/>
      <c r="IB71" s="88"/>
      <c r="IC71" s="88"/>
      <c r="ID71" s="88"/>
      <c r="IE71" s="88"/>
      <c r="IF71" s="88"/>
      <c r="IG71" s="88"/>
      <c r="IH71" s="88"/>
      <c r="II71" s="88"/>
      <c r="IJ71" s="88"/>
      <c r="IK71" s="88"/>
      <c r="IL71" s="88"/>
      <c r="IM71" s="88"/>
      <c r="IN71" s="88"/>
      <c r="IO71" s="88"/>
      <c r="IP71" s="88"/>
      <c r="IQ71" s="88"/>
      <c r="IR71" s="88"/>
      <c r="IS71" s="88"/>
      <c r="IT71" s="88"/>
      <c r="IU71" s="88"/>
      <c r="IV71" s="88"/>
    </row>
    <row r="72" spans="1:256" s="258" customFormat="1" ht="33.75" customHeight="1" thickBot="1">
      <c r="A72" s="88"/>
      <c r="B72" s="540"/>
      <c r="C72" s="540"/>
      <c r="D72" s="540"/>
      <c r="E72" s="540"/>
      <c r="F72" s="540"/>
      <c r="G72" s="540"/>
      <c r="H72" s="540"/>
      <c r="I72" s="540"/>
      <c r="J72" s="540"/>
      <c r="K72" s="540"/>
      <c r="L72" s="540"/>
      <c r="M72" s="540"/>
      <c r="N72" s="540"/>
      <c r="O72" s="540"/>
      <c r="P72" s="540"/>
      <c r="Q72" s="540"/>
      <c r="R72" s="540"/>
      <c r="S72" s="540"/>
      <c r="T72" s="540"/>
      <c r="U72" s="583"/>
      <c r="V72" s="584"/>
      <c r="W72" s="584"/>
      <c r="X72" s="584"/>
      <c r="Y72" s="586"/>
      <c r="Z72" s="588"/>
      <c r="AA72" s="586"/>
      <c r="AB72" s="588"/>
      <c r="AC72" s="264"/>
      <c r="AD72" s="264"/>
      <c r="AE72" s="589"/>
      <c r="AF72" s="589"/>
      <c r="AG72" s="589"/>
      <c r="AH72" s="589"/>
      <c r="AI72" s="312"/>
      <c r="AJ72" s="312"/>
      <c r="AK72" s="580"/>
      <c r="AL72" s="590"/>
      <c r="AM72" s="590"/>
      <c r="AN72" s="580"/>
      <c r="AO72" s="580"/>
      <c r="AP72" s="580"/>
      <c r="AQ72" s="580"/>
      <c r="AR72" s="580"/>
      <c r="AS72" s="580"/>
      <c r="AT72" s="580"/>
      <c r="AU72" s="580"/>
      <c r="AV72" s="580"/>
      <c r="AW72" s="311"/>
      <c r="AX72" s="311"/>
      <c r="AY72" s="263"/>
      <c r="AZ72" s="312"/>
      <c r="BA72" s="312"/>
      <c r="BD72" s="88"/>
      <c r="BE72" s="88"/>
      <c r="BF72" s="88"/>
      <c r="BG72" s="88"/>
      <c r="BH72" s="88"/>
      <c r="BI72" s="88"/>
      <c r="BJ72" s="88"/>
      <c r="BK72" s="88"/>
      <c r="BL72" s="88"/>
      <c r="BM72" s="88"/>
      <c r="BN72" s="88"/>
      <c r="BO72" s="88"/>
      <c r="BP72" s="88"/>
      <c r="BQ72" s="88"/>
      <c r="BR72" s="88"/>
      <c r="BS72" s="88"/>
      <c r="BT72" s="88"/>
      <c r="BU72" s="88"/>
      <c r="BV72" s="88"/>
      <c r="BW72" s="88"/>
      <c r="BX72" s="88"/>
      <c r="BY72" s="88"/>
      <c r="BZ72" s="88"/>
      <c r="CA72" s="88"/>
      <c r="CB72" s="88"/>
      <c r="CC72" s="88"/>
      <c r="CD72" s="88"/>
      <c r="CE72" s="88"/>
      <c r="CF72" s="88"/>
      <c r="CG72" s="88"/>
      <c r="CH72" s="88"/>
      <c r="CI72" s="88"/>
      <c r="CJ72" s="88"/>
      <c r="CK72" s="88"/>
      <c r="CL72" s="88"/>
      <c r="CM72" s="88"/>
      <c r="CN72" s="88"/>
      <c r="CO72" s="88"/>
      <c r="CP72" s="88"/>
      <c r="CQ72" s="88"/>
      <c r="CR72" s="88"/>
      <c r="CS72" s="88"/>
      <c r="CT72" s="88"/>
      <c r="CU72" s="88"/>
      <c r="CV72" s="88"/>
      <c r="CW72" s="88"/>
      <c r="CX72" s="88"/>
      <c r="CY72" s="88"/>
      <c r="CZ72" s="88"/>
      <c r="DA72" s="88"/>
      <c r="DB72" s="88"/>
      <c r="DC72" s="88"/>
      <c r="DD72" s="88"/>
      <c r="DE72" s="88"/>
      <c r="DF72" s="88"/>
      <c r="DG72" s="88"/>
      <c r="DH72" s="88"/>
      <c r="DI72" s="88"/>
      <c r="DJ72" s="88"/>
      <c r="DK72" s="88"/>
      <c r="DL72" s="88"/>
      <c r="DM72" s="88"/>
      <c r="DN72" s="88"/>
      <c r="DO72" s="88"/>
      <c r="DP72" s="88"/>
      <c r="DQ72" s="88"/>
      <c r="DR72" s="88"/>
      <c r="DS72" s="88"/>
      <c r="DT72" s="88"/>
      <c r="DU72" s="88"/>
      <c r="DV72" s="88"/>
      <c r="DW72" s="88"/>
      <c r="DX72" s="88"/>
      <c r="DY72" s="88"/>
      <c r="DZ72" s="88"/>
      <c r="EA72" s="88"/>
      <c r="EB72" s="88"/>
      <c r="EC72" s="88"/>
      <c r="ED72" s="88"/>
      <c r="EE72" s="88"/>
      <c r="EF72" s="88"/>
      <c r="EG72" s="88"/>
      <c r="EH72" s="88"/>
      <c r="EI72" s="88"/>
      <c r="EJ72" s="88"/>
      <c r="EK72" s="88"/>
      <c r="EL72" s="88"/>
      <c r="EM72" s="88"/>
      <c r="EN72" s="88"/>
      <c r="EO72" s="88"/>
      <c r="EP72" s="88"/>
      <c r="EQ72" s="88"/>
      <c r="ER72" s="88"/>
      <c r="ES72" s="88"/>
      <c r="ET72" s="88"/>
      <c r="EU72" s="88"/>
      <c r="EV72" s="88"/>
      <c r="EW72" s="88"/>
      <c r="EX72" s="88"/>
      <c r="EY72" s="88"/>
      <c r="EZ72" s="88"/>
      <c r="FA72" s="88"/>
      <c r="FB72" s="88"/>
      <c r="FC72" s="88"/>
      <c r="FD72" s="88"/>
      <c r="FE72" s="88"/>
      <c r="FF72" s="88"/>
      <c r="FG72" s="88"/>
      <c r="FH72" s="88"/>
      <c r="FI72" s="88"/>
      <c r="FJ72" s="88"/>
      <c r="FK72" s="88"/>
      <c r="FL72" s="88"/>
      <c r="FM72" s="88"/>
      <c r="FN72" s="88"/>
      <c r="FO72" s="88"/>
      <c r="FP72" s="88"/>
      <c r="FQ72" s="88"/>
      <c r="FR72" s="88"/>
      <c r="FS72" s="88"/>
      <c r="FT72" s="88"/>
      <c r="FU72" s="88"/>
      <c r="FV72" s="88"/>
      <c r="FW72" s="88"/>
      <c r="FX72" s="88"/>
      <c r="FY72" s="88"/>
      <c r="FZ72" s="88"/>
      <c r="GA72" s="88"/>
      <c r="GB72" s="88"/>
      <c r="GC72" s="88"/>
      <c r="GD72" s="88"/>
      <c r="GE72" s="88"/>
      <c r="GF72" s="88"/>
      <c r="GG72" s="88"/>
      <c r="GH72" s="88"/>
      <c r="GI72" s="88"/>
      <c r="GJ72" s="88"/>
      <c r="GK72" s="88"/>
      <c r="GL72" s="88"/>
      <c r="GM72" s="88"/>
      <c r="GN72" s="88"/>
      <c r="GO72" s="88"/>
      <c r="GP72" s="88"/>
      <c r="GQ72" s="88"/>
      <c r="GR72" s="88"/>
      <c r="GS72" s="88"/>
      <c r="GT72" s="88"/>
      <c r="GU72" s="88"/>
      <c r="GV72" s="88"/>
      <c r="GW72" s="88"/>
      <c r="GX72" s="88"/>
      <c r="GY72" s="88"/>
      <c r="GZ72" s="88"/>
      <c r="HA72" s="88"/>
      <c r="HB72" s="88"/>
      <c r="HC72" s="88"/>
      <c r="HD72" s="88"/>
      <c r="HE72" s="88"/>
      <c r="HF72" s="88"/>
      <c r="HG72" s="88"/>
      <c r="HH72" s="88"/>
      <c r="HI72" s="88"/>
      <c r="HJ72" s="88"/>
      <c r="HK72" s="88"/>
      <c r="HL72" s="88"/>
      <c r="HM72" s="88"/>
      <c r="HN72" s="88"/>
      <c r="HO72" s="88"/>
      <c r="HP72" s="88"/>
      <c r="HQ72" s="88"/>
      <c r="HR72" s="88"/>
      <c r="HS72" s="88"/>
      <c r="HT72" s="88"/>
      <c r="HU72" s="88"/>
      <c r="HV72" s="88"/>
      <c r="HW72" s="88"/>
      <c r="HX72" s="88"/>
      <c r="HY72" s="88"/>
      <c r="HZ72" s="88"/>
      <c r="IA72" s="88"/>
      <c r="IB72" s="88"/>
      <c r="IC72" s="88"/>
      <c r="ID72" s="88"/>
      <c r="IE72" s="88"/>
      <c r="IF72" s="88"/>
      <c r="IG72" s="88"/>
      <c r="IH72" s="88"/>
      <c r="II72" s="88"/>
      <c r="IJ72" s="88"/>
      <c r="IK72" s="88"/>
      <c r="IL72" s="88"/>
      <c r="IM72" s="88"/>
      <c r="IN72" s="88"/>
      <c r="IO72" s="88"/>
      <c r="IP72" s="88"/>
      <c r="IQ72" s="88"/>
      <c r="IR72" s="88"/>
      <c r="IS72" s="88"/>
      <c r="IT72" s="88"/>
      <c r="IU72" s="88"/>
      <c r="IV72" s="88"/>
    </row>
    <row r="73" spans="1:256" s="258" customFormat="1" ht="19.5" customHeight="1" thickBot="1">
      <c r="A73" s="88"/>
      <c r="B73" s="541"/>
      <c r="C73" s="541"/>
      <c r="D73" s="541"/>
      <c r="E73" s="541"/>
      <c r="F73" s="541"/>
      <c r="G73" s="541"/>
      <c r="H73" s="541"/>
      <c r="I73" s="541"/>
      <c r="J73" s="541"/>
      <c r="K73" s="541"/>
      <c r="L73" s="541"/>
      <c r="M73" s="541"/>
      <c r="N73" s="541"/>
      <c r="O73" s="541"/>
      <c r="P73" s="541"/>
      <c r="Q73" s="541"/>
      <c r="R73" s="541"/>
      <c r="S73" s="541"/>
      <c r="T73" s="541"/>
      <c r="U73" s="265"/>
      <c r="V73" s="584"/>
      <c r="W73" s="584"/>
      <c r="X73" s="584"/>
      <c r="Y73" s="586"/>
      <c r="Z73" s="588"/>
      <c r="AA73" s="586"/>
      <c r="AB73" s="588"/>
      <c r="AC73" s="264"/>
      <c r="AD73" s="264"/>
      <c r="AE73" s="589"/>
      <c r="AF73" s="589"/>
      <c r="AG73" s="589"/>
      <c r="AH73" s="589"/>
      <c r="AI73" s="312"/>
      <c r="AJ73" s="312"/>
      <c r="AK73" s="580"/>
      <c r="AL73" s="590"/>
      <c r="AM73" s="590"/>
      <c r="AN73" s="580"/>
      <c r="AO73" s="580"/>
      <c r="AP73" s="580"/>
      <c r="AQ73" s="580"/>
      <c r="AR73" s="580"/>
      <c r="AS73" s="580"/>
      <c r="AT73" s="580"/>
      <c r="AU73" s="580"/>
      <c r="AV73" s="580"/>
      <c r="AW73" s="311"/>
      <c r="AX73" s="311"/>
      <c r="AY73" s="263"/>
      <c r="AZ73" s="312"/>
      <c r="BA73" s="312"/>
      <c r="BD73" s="88"/>
      <c r="BE73" s="88"/>
      <c r="BF73" s="88"/>
      <c r="BG73" s="88"/>
      <c r="BH73" s="88"/>
      <c r="BI73" s="88"/>
      <c r="BJ73" s="88"/>
      <c r="BK73" s="88"/>
      <c r="BL73" s="88"/>
      <c r="BM73" s="88"/>
      <c r="BN73" s="88"/>
      <c r="BO73" s="88"/>
      <c r="BP73" s="88"/>
      <c r="BQ73" s="88"/>
      <c r="BR73" s="88"/>
      <c r="BS73" s="88"/>
      <c r="BT73" s="88"/>
      <c r="BU73" s="88"/>
      <c r="BV73" s="88"/>
      <c r="BW73" s="88"/>
      <c r="BX73" s="88"/>
      <c r="BY73" s="88"/>
      <c r="BZ73" s="88"/>
      <c r="CA73" s="88"/>
      <c r="CB73" s="88"/>
      <c r="CC73" s="88"/>
      <c r="CD73" s="88"/>
      <c r="CE73" s="88"/>
      <c r="CF73" s="88"/>
      <c r="CG73" s="88"/>
      <c r="CH73" s="88"/>
      <c r="CI73" s="88"/>
      <c r="CJ73" s="88"/>
      <c r="CK73" s="88"/>
      <c r="CL73" s="88"/>
      <c r="CM73" s="88"/>
      <c r="CN73" s="88"/>
      <c r="CO73" s="88"/>
      <c r="CP73" s="88"/>
      <c r="CQ73" s="88"/>
      <c r="CR73" s="88"/>
      <c r="CS73" s="88"/>
      <c r="CT73" s="88"/>
      <c r="CU73" s="88"/>
      <c r="CV73" s="88"/>
      <c r="CW73" s="88"/>
      <c r="CX73" s="88"/>
      <c r="CY73" s="88"/>
      <c r="CZ73" s="88"/>
      <c r="DA73" s="88"/>
      <c r="DB73" s="88"/>
      <c r="DC73" s="88"/>
      <c r="DD73" s="88"/>
      <c r="DE73" s="88"/>
      <c r="DF73" s="88"/>
      <c r="DG73" s="88"/>
      <c r="DH73" s="88"/>
      <c r="DI73" s="88"/>
      <c r="DJ73" s="88"/>
      <c r="DK73" s="88"/>
      <c r="DL73" s="88"/>
      <c r="DM73" s="88"/>
      <c r="DN73" s="88"/>
      <c r="DO73" s="88"/>
      <c r="DP73" s="88"/>
      <c r="DQ73" s="88"/>
      <c r="DR73" s="88"/>
      <c r="DS73" s="88"/>
      <c r="DT73" s="88"/>
      <c r="DU73" s="88"/>
      <c r="DV73" s="88"/>
      <c r="DW73" s="88"/>
      <c r="DX73" s="88"/>
      <c r="DY73" s="88"/>
      <c r="DZ73" s="88"/>
      <c r="EA73" s="88"/>
      <c r="EB73" s="88"/>
      <c r="EC73" s="88"/>
      <c r="ED73" s="88"/>
      <c r="EE73" s="88"/>
      <c r="EF73" s="88"/>
      <c r="EG73" s="88"/>
      <c r="EH73" s="88"/>
      <c r="EI73" s="88"/>
      <c r="EJ73" s="88"/>
      <c r="EK73" s="88"/>
      <c r="EL73" s="88"/>
      <c r="EM73" s="88"/>
      <c r="EN73" s="88"/>
      <c r="EO73" s="88"/>
      <c r="EP73" s="88"/>
      <c r="EQ73" s="88"/>
      <c r="ER73" s="88"/>
      <c r="ES73" s="88"/>
      <c r="ET73" s="88"/>
      <c r="EU73" s="88"/>
      <c r="EV73" s="88"/>
      <c r="EW73" s="88"/>
      <c r="EX73" s="88"/>
      <c r="EY73" s="88"/>
      <c r="EZ73" s="88"/>
      <c r="FA73" s="88"/>
      <c r="FB73" s="88"/>
      <c r="FC73" s="88"/>
      <c r="FD73" s="88"/>
      <c r="FE73" s="88"/>
      <c r="FF73" s="88"/>
      <c r="FG73" s="88"/>
      <c r="FH73" s="88"/>
      <c r="FI73" s="88"/>
      <c r="FJ73" s="88"/>
      <c r="FK73" s="88"/>
      <c r="FL73" s="88"/>
      <c r="FM73" s="88"/>
      <c r="FN73" s="88"/>
      <c r="FO73" s="88"/>
      <c r="FP73" s="88"/>
      <c r="FQ73" s="88"/>
      <c r="FR73" s="88"/>
      <c r="FS73" s="88"/>
      <c r="FT73" s="88"/>
      <c r="FU73" s="88"/>
      <c r="FV73" s="88"/>
      <c r="FW73" s="88"/>
      <c r="FX73" s="88"/>
      <c r="FY73" s="88"/>
      <c r="FZ73" s="88"/>
      <c r="GA73" s="88"/>
      <c r="GB73" s="88"/>
      <c r="GC73" s="88"/>
      <c r="GD73" s="88"/>
      <c r="GE73" s="88"/>
      <c r="GF73" s="88"/>
      <c r="GG73" s="88"/>
      <c r="GH73" s="88"/>
      <c r="GI73" s="88"/>
      <c r="GJ73" s="88"/>
      <c r="GK73" s="88"/>
      <c r="GL73" s="88"/>
      <c r="GM73" s="88"/>
      <c r="GN73" s="88"/>
      <c r="GO73" s="88"/>
      <c r="GP73" s="88"/>
      <c r="GQ73" s="88"/>
      <c r="GR73" s="88"/>
      <c r="GS73" s="88"/>
      <c r="GT73" s="88"/>
      <c r="GU73" s="88"/>
      <c r="GV73" s="88"/>
      <c r="GW73" s="88"/>
      <c r="GX73" s="88"/>
      <c r="GY73" s="88"/>
      <c r="GZ73" s="88"/>
      <c r="HA73" s="88"/>
      <c r="HB73" s="88"/>
      <c r="HC73" s="88"/>
      <c r="HD73" s="88"/>
      <c r="HE73" s="88"/>
      <c r="HF73" s="88"/>
      <c r="HG73" s="88"/>
      <c r="HH73" s="88"/>
      <c r="HI73" s="88"/>
      <c r="HJ73" s="88"/>
      <c r="HK73" s="88"/>
      <c r="HL73" s="88"/>
      <c r="HM73" s="88"/>
      <c r="HN73" s="88"/>
      <c r="HO73" s="88"/>
      <c r="HP73" s="88"/>
      <c r="HQ73" s="88"/>
      <c r="HR73" s="88"/>
      <c r="HS73" s="88"/>
      <c r="HT73" s="88"/>
      <c r="HU73" s="88"/>
      <c r="HV73" s="88"/>
      <c r="HW73" s="88"/>
      <c r="HX73" s="88"/>
      <c r="HY73" s="88"/>
      <c r="HZ73" s="88"/>
      <c r="IA73" s="88"/>
      <c r="IB73" s="88"/>
      <c r="IC73" s="88"/>
      <c r="ID73" s="88"/>
      <c r="IE73" s="88"/>
      <c r="IF73" s="88"/>
      <c r="IG73" s="88"/>
      <c r="IH73" s="88"/>
      <c r="II73" s="88"/>
      <c r="IJ73" s="88"/>
      <c r="IK73" s="88"/>
      <c r="IL73" s="88"/>
      <c r="IM73" s="88"/>
      <c r="IN73" s="88"/>
      <c r="IO73" s="88"/>
      <c r="IP73" s="88"/>
      <c r="IQ73" s="88"/>
      <c r="IR73" s="88"/>
      <c r="IS73" s="88"/>
      <c r="IT73" s="88"/>
      <c r="IU73" s="88"/>
      <c r="IV73" s="88"/>
    </row>
    <row r="74" spans="1:256" s="258" customFormat="1" ht="33.75" customHeight="1" thickBot="1">
      <c r="A74" s="88"/>
      <c r="B74" s="599" t="s">
        <v>132</v>
      </c>
      <c r="C74" s="599"/>
      <c r="D74" s="599"/>
      <c r="E74" s="599"/>
      <c r="F74" s="599"/>
      <c r="G74" s="599"/>
      <c r="H74" s="599"/>
      <c r="I74" s="599"/>
      <c r="J74" s="599"/>
      <c r="K74" s="599"/>
      <c r="L74" s="599"/>
      <c r="M74" s="599"/>
      <c r="N74" s="599"/>
      <c r="O74" s="599"/>
      <c r="P74" s="599"/>
      <c r="Q74" s="599"/>
      <c r="R74" s="599"/>
      <c r="S74" s="599"/>
      <c r="T74" s="599"/>
      <c r="U74" s="540" t="s">
        <v>133</v>
      </c>
      <c r="V74" s="584" t="s">
        <v>96</v>
      </c>
      <c r="W74" s="584"/>
      <c r="X74" s="584"/>
      <c r="Y74" s="585">
        <v>10</v>
      </c>
      <c r="Z74" s="587"/>
      <c r="AA74" s="585">
        <v>10</v>
      </c>
      <c r="AB74" s="587"/>
      <c r="AC74" s="264"/>
      <c r="AD74" s="264"/>
      <c r="AE74" s="589"/>
      <c r="AF74" s="589"/>
      <c r="AG74" s="589"/>
      <c r="AH74" s="589"/>
      <c r="AI74" s="312"/>
      <c r="AJ74" s="312"/>
      <c r="AK74" s="580"/>
      <c r="AL74" s="590"/>
      <c r="AM74" s="590"/>
      <c r="AN74" s="580"/>
      <c r="AO74" s="580"/>
      <c r="AP74" s="580"/>
      <c r="AQ74" s="580"/>
      <c r="AR74" s="580"/>
      <c r="AS74" s="580"/>
      <c r="AT74" s="580"/>
      <c r="AU74" s="580"/>
      <c r="AV74" s="580"/>
      <c r="AW74" s="311"/>
      <c r="AX74" s="311"/>
      <c r="AY74" s="263"/>
      <c r="AZ74" s="312"/>
      <c r="BA74" s="312"/>
      <c r="BD74" s="88"/>
      <c r="BE74" s="88"/>
      <c r="BF74" s="88"/>
      <c r="BG74" s="88"/>
      <c r="BH74" s="88"/>
      <c r="BI74" s="88"/>
      <c r="BJ74" s="88"/>
      <c r="BK74" s="88"/>
      <c r="BL74" s="88"/>
      <c r="BM74" s="88"/>
      <c r="BN74" s="88"/>
      <c r="BO74" s="88"/>
      <c r="BP74" s="88"/>
      <c r="BQ74" s="88"/>
      <c r="BR74" s="88"/>
      <c r="BS74" s="88"/>
      <c r="BT74" s="88"/>
      <c r="BU74" s="88"/>
      <c r="BV74" s="88"/>
      <c r="BW74" s="88"/>
      <c r="BX74" s="88"/>
      <c r="BY74" s="88"/>
      <c r="BZ74" s="88"/>
      <c r="CA74" s="88"/>
      <c r="CB74" s="88"/>
      <c r="CC74" s="88"/>
      <c r="CD74" s="88"/>
      <c r="CE74" s="88"/>
      <c r="CF74" s="88"/>
      <c r="CG74" s="88"/>
      <c r="CH74" s="88"/>
      <c r="CI74" s="88"/>
      <c r="CJ74" s="88"/>
      <c r="CK74" s="88"/>
      <c r="CL74" s="88"/>
      <c r="CM74" s="88"/>
      <c r="CN74" s="88"/>
      <c r="CO74" s="88"/>
      <c r="CP74" s="88"/>
      <c r="CQ74" s="88"/>
      <c r="CR74" s="88"/>
      <c r="CS74" s="88"/>
      <c r="CT74" s="88"/>
      <c r="CU74" s="88"/>
      <c r="CV74" s="88"/>
      <c r="CW74" s="88"/>
      <c r="CX74" s="88"/>
      <c r="CY74" s="88"/>
      <c r="CZ74" s="88"/>
      <c r="DA74" s="88"/>
      <c r="DB74" s="88"/>
      <c r="DC74" s="88"/>
      <c r="DD74" s="88"/>
      <c r="DE74" s="88"/>
      <c r="DF74" s="88"/>
      <c r="DG74" s="88"/>
      <c r="DH74" s="88"/>
      <c r="DI74" s="88"/>
      <c r="DJ74" s="88"/>
      <c r="DK74" s="88"/>
      <c r="DL74" s="88"/>
      <c r="DM74" s="88"/>
      <c r="DN74" s="88"/>
      <c r="DO74" s="88"/>
      <c r="DP74" s="88"/>
      <c r="DQ74" s="88"/>
      <c r="DR74" s="88"/>
      <c r="DS74" s="88"/>
      <c r="DT74" s="88"/>
      <c r="DU74" s="88"/>
      <c r="DV74" s="88"/>
      <c r="DW74" s="88"/>
      <c r="DX74" s="88"/>
      <c r="DY74" s="88"/>
      <c r="DZ74" s="88"/>
      <c r="EA74" s="88"/>
      <c r="EB74" s="88"/>
      <c r="EC74" s="88"/>
      <c r="ED74" s="88"/>
      <c r="EE74" s="88"/>
      <c r="EF74" s="88"/>
      <c r="EG74" s="88"/>
      <c r="EH74" s="88"/>
      <c r="EI74" s="88"/>
      <c r="EJ74" s="88"/>
      <c r="EK74" s="88"/>
      <c r="EL74" s="88"/>
      <c r="EM74" s="88"/>
      <c r="EN74" s="88"/>
      <c r="EO74" s="88"/>
      <c r="EP74" s="88"/>
      <c r="EQ74" s="88"/>
      <c r="ER74" s="88"/>
      <c r="ES74" s="88"/>
      <c r="ET74" s="88"/>
      <c r="EU74" s="88"/>
      <c r="EV74" s="88"/>
      <c r="EW74" s="88"/>
      <c r="EX74" s="88"/>
      <c r="EY74" s="88"/>
      <c r="EZ74" s="88"/>
      <c r="FA74" s="88"/>
      <c r="FB74" s="88"/>
      <c r="FC74" s="88"/>
      <c r="FD74" s="88"/>
      <c r="FE74" s="88"/>
      <c r="FF74" s="88"/>
      <c r="FG74" s="88"/>
      <c r="FH74" s="88"/>
      <c r="FI74" s="88"/>
      <c r="FJ74" s="88"/>
      <c r="FK74" s="88"/>
      <c r="FL74" s="88"/>
      <c r="FM74" s="88"/>
      <c r="FN74" s="88"/>
      <c r="FO74" s="88"/>
      <c r="FP74" s="88"/>
      <c r="FQ74" s="88"/>
      <c r="FR74" s="88"/>
      <c r="FS74" s="88"/>
      <c r="FT74" s="88"/>
      <c r="FU74" s="88"/>
      <c r="FV74" s="88"/>
      <c r="FW74" s="88"/>
      <c r="FX74" s="88"/>
      <c r="FY74" s="88"/>
      <c r="FZ74" s="88"/>
      <c r="GA74" s="88"/>
      <c r="GB74" s="88"/>
      <c r="GC74" s="88"/>
      <c r="GD74" s="88"/>
      <c r="GE74" s="88"/>
      <c r="GF74" s="88"/>
      <c r="GG74" s="88"/>
      <c r="GH74" s="88"/>
      <c r="GI74" s="88"/>
      <c r="GJ74" s="88"/>
      <c r="GK74" s="88"/>
      <c r="GL74" s="88"/>
      <c r="GM74" s="88"/>
      <c r="GN74" s="88"/>
      <c r="GO74" s="88"/>
      <c r="GP74" s="88"/>
      <c r="GQ74" s="88"/>
      <c r="GR74" s="88"/>
      <c r="GS74" s="88"/>
      <c r="GT74" s="88"/>
      <c r="GU74" s="88"/>
      <c r="GV74" s="88"/>
      <c r="GW74" s="88"/>
      <c r="GX74" s="88"/>
      <c r="GY74" s="88"/>
      <c r="GZ74" s="88"/>
      <c r="HA74" s="88"/>
      <c r="HB74" s="88"/>
      <c r="HC74" s="88"/>
      <c r="HD74" s="88"/>
      <c r="HE74" s="88"/>
      <c r="HF74" s="88"/>
      <c r="HG74" s="88"/>
      <c r="HH74" s="88"/>
      <c r="HI74" s="88"/>
      <c r="HJ74" s="88"/>
      <c r="HK74" s="88"/>
      <c r="HL74" s="88"/>
      <c r="HM74" s="88"/>
      <c r="HN74" s="88"/>
      <c r="HO74" s="88"/>
      <c r="HP74" s="88"/>
      <c r="HQ74" s="88"/>
      <c r="HR74" s="88"/>
      <c r="HS74" s="88"/>
      <c r="HT74" s="88"/>
      <c r="HU74" s="88"/>
      <c r="HV74" s="88"/>
      <c r="HW74" s="88"/>
      <c r="HX74" s="88"/>
      <c r="HY74" s="88"/>
      <c r="HZ74" s="88"/>
      <c r="IA74" s="88"/>
      <c r="IB74" s="88"/>
      <c r="IC74" s="88"/>
      <c r="ID74" s="88"/>
      <c r="IE74" s="88"/>
      <c r="IF74" s="88"/>
      <c r="IG74" s="88"/>
      <c r="IH74" s="88"/>
      <c r="II74" s="88"/>
      <c r="IJ74" s="88"/>
      <c r="IK74" s="88"/>
      <c r="IL74" s="88"/>
      <c r="IM74" s="88"/>
      <c r="IN74" s="88"/>
      <c r="IO74" s="88"/>
      <c r="IP74" s="88"/>
      <c r="IQ74" s="88"/>
      <c r="IR74" s="88"/>
      <c r="IS74" s="88"/>
      <c r="IT74" s="88"/>
      <c r="IU74" s="88"/>
      <c r="IV74" s="88"/>
    </row>
    <row r="75" spans="1:256" s="258" customFormat="1" ht="39.6" customHeight="1" thickBot="1">
      <c r="A75" s="88"/>
      <c r="B75" s="543"/>
      <c r="C75" s="543"/>
      <c r="D75" s="543"/>
      <c r="E75" s="543"/>
      <c r="F75" s="543"/>
      <c r="G75" s="543"/>
      <c r="H75" s="543"/>
      <c r="I75" s="543"/>
      <c r="J75" s="543"/>
      <c r="K75" s="543"/>
      <c r="L75" s="543"/>
      <c r="M75" s="543"/>
      <c r="N75" s="543"/>
      <c r="O75" s="543"/>
      <c r="P75" s="543"/>
      <c r="Q75" s="543"/>
      <c r="R75" s="543"/>
      <c r="S75" s="543"/>
      <c r="T75" s="543"/>
      <c r="U75" s="540"/>
      <c r="V75" s="584"/>
      <c r="W75" s="584"/>
      <c r="X75" s="584"/>
      <c r="Y75" s="594"/>
      <c r="Z75" s="594"/>
      <c r="AA75" s="594"/>
      <c r="AB75" s="594"/>
      <c r="AC75" s="266"/>
      <c r="AD75" s="266"/>
      <c r="AE75" s="589"/>
      <c r="AF75" s="589"/>
      <c r="AG75" s="589"/>
      <c r="AH75" s="589"/>
      <c r="AI75" s="312"/>
      <c r="AJ75" s="312"/>
      <c r="AK75" s="580"/>
      <c r="AL75" s="580"/>
      <c r="AM75" s="580"/>
      <c r="AN75" s="580"/>
      <c r="AO75" s="579"/>
      <c r="AP75" s="579"/>
      <c r="AQ75" s="580"/>
      <c r="AR75" s="580"/>
      <c r="AS75" s="580"/>
      <c r="AT75" s="580"/>
      <c r="AU75" s="580"/>
      <c r="AV75" s="580"/>
      <c r="AW75" s="311"/>
      <c r="AX75" s="311"/>
      <c r="AY75" s="263"/>
      <c r="AZ75" s="312"/>
      <c r="BA75" s="312"/>
      <c r="BD75" s="88"/>
      <c r="BE75" s="88"/>
      <c r="BF75" s="88"/>
      <c r="BG75" s="88"/>
      <c r="BH75" s="88"/>
      <c r="BI75" s="88"/>
      <c r="BJ75" s="88"/>
      <c r="BK75" s="88"/>
      <c r="BL75" s="88"/>
      <c r="BM75" s="88"/>
      <c r="BN75" s="88"/>
      <c r="BO75" s="88"/>
      <c r="BP75" s="88"/>
      <c r="BQ75" s="88"/>
      <c r="BR75" s="88"/>
      <c r="BS75" s="88"/>
      <c r="BT75" s="88"/>
      <c r="BU75" s="88"/>
      <c r="BV75" s="88"/>
      <c r="BW75" s="88"/>
      <c r="BX75" s="88"/>
      <c r="BY75" s="88"/>
      <c r="BZ75" s="88"/>
      <c r="CA75" s="88"/>
      <c r="CB75" s="88"/>
      <c r="CC75" s="88"/>
      <c r="CD75" s="88"/>
      <c r="CE75" s="88"/>
      <c r="CF75" s="88"/>
      <c r="CG75" s="88"/>
      <c r="CH75" s="88"/>
      <c r="CI75" s="88"/>
      <c r="CJ75" s="88"/>
      <c r="CK75" s="88"/>
      <c r="CL75" s="88"/>
      <c r="CM75" s="88"/>
      <c r="CN75" s="88"/>
      <c r="CO75" s="88"/>
      <c r="CP75" s="88"/>
      <c r="CQ75" s="88"/>
      <c r="CR75" s="88"/>
      <c r="CS75" s="88"/>
      <c r="CT75" s="88"/>
      <c r="CU75" s="88"/>
      <c r="CV75" s="88"/>
      <c r="CW75" s="88"/>
      <c r="CX75" s="88"/>
      <c r="CY75" s="88"/>
      <c r="CZ75" s="88"/>
      <c r="DA75" s="88"/>
      <c r="DB75" s="88"/>
      <c r="DC75" s="88"/>
      <c r="DD75" s="88"/>
      <c r="DE75" s="88"/>
      <c r="DF75" s="88"/>
      <c r="DG75" s="88"/>
      <c r="DH75" s="88"/>
      <c r="DI75" s="88"/>
      <c r="DJ75" s="88"/>
      <c r="DK75" s="88"/>
      <c r="DL75" s="88"/>
      <c r="DM75" s="88"/>
      <c r="DN75" s="88"/>
      <c r="DO75" s="88"/>
      <c r="DP75" s="88"/>
      <c r="DQ75" s="88"/>
      <c r="DR75" s="88"/>
      <c r="DS75" s="88"/>
      <c r="DT75" s="88"/>
      <c r="DU75" s="88"/>
      <c r="DV75" s="88"/>
      <c r="DW75" s="88"/>
      <c r="DX75" s="88"/>
      <c r="DY75" s="88"/>
      <c r="DZ75" s="88"/>
      <c r="EA75" s="88"/>
      <c r="EB75" s="88"/>
      <c r="EC75" s="88"/>
      <c r="ED75" s="88"/>
      <c r="EE75" s="88"/>
      <c r="EF75" s="88"/>
      <c r="EG75" s="88"/>
      <c r="EH75" s="88"/>
      <c r="EI75" s="88"/>
      <c r="EJ75" s="88"/>
      <c r="EK75" s="88"/>
      <c r="EL75" s="88"/>
      <c r="EM75" s="88"/>
      <c r="EN75" s="88"/>
      <c r="EO75" s="88"/>
      <c r="EP75" s="88"/>
      <c r="EQ75" s="88"/>
      <c r="ER75" s="88"/>
      <c r="ES75" s="88"/>
      <c r="ET75" s="88"/>
      <c r="EU75" s="88"/>
      <c r="EV75" s="88"/>
      <c r="EW75" s="88"/>
      <c r="EX75" s="88"/>
      <c r="EY75" s="88"/>
      <c r="EZ75" s="88"/>
      <c r="FA75" s="88"/>
      <c r="FB75" s="88"/>
      <c r="FC75" s="88"/>
      <c r="FD75" s="88"/>
      <c r="FE75" s="88"/>
      <c r="FF75" s="88"/>
      <c r="FG75" s="88"/>
      <c r="FH75" s="88"/>
      <c r="FI75" s="88"/>
      <c r="FJ75" s="88"/>
      <c r="FK75" s="88"/>
      <c r="FL75" s="88"/>
      <c r="FM75" s="88"/>
      <c r="FN75" s="88"/>
      <c r="FO75" s="88"/>
      <c r="FP75" s="88"/>
      <c r="FQ75" s="88"/>
      <c r="FR75" s="88"/>
      <c r="FS75" s="88"/>
      <c r="FT75" s="88"/>
      <c r="FU75" s="88"/>
      <c r="FV75" s="88"/>
      <c r="FW75" s="88"/>
      <c r="FX75" s="88"/>
      <c r="FY75" s="88"/>
      <c r="FZ75" s="88"/>
      <c r="GA75" s="88"/>
      <c r="GB75" s="88"/>
      <c r="GC75" s="88"/>
      <c r="GD75" s="88"/>
      <c r="GE75" s="88"/>
      <c r="GF75" s="88"/>
      <c r="GG75" s="88"/>
      <c r="GH75" s="88"/>
      <c r="GI75" s="88"/>
      <c r="GJ75" s="88"/>
      <c r="GK75" s="88"/>
      <c r="GL75" s="88"/>
      <c r="GM75" s="88"/>
      <c r="GN75" s="88"/>
      <c r="GO75" s="88"/>
      <c r="GP75" s="88"/>
      <c r="GQ75" s="88"/>
      <c r="GR75" s="88"/>
      <c r="GS75" s="88"/>
      <c r="GT75" s="88"/>
      <c r="GU75" s="88"/>
      <c r="GV75" s="88"/>
      <c r="GW75" s="88"/>
      <c r="GX75" s="88"/>
      <c r="GY75" s="88"/>
      <c r="GZ75" s="88"/>
      <c r="HA75" s="88"/>
      <c r="HB75" s="88"/>
      <c r="HC75" s="88"/>
      <c r="HD75" s="88"/>
      <c r="HE75" s="88"/>
      <c r="HF75" s="88"/>
      <c r="HG75" s="88"/>
      <c r="HH75" s="88"/>
      <c r="HI75" s="88"/>
      <c r="HJ75" s="88"/>
      <c r="HK75" s="88"/>
      <c r="HL75" s="88"/>
      <c r="HM75" s="88"/>
      <c r="HN75" s="88"/>
      <c r="HO75" s="88"/>
      <c r="HP75" s="88"/>
      <c r="HQ75" s="88"/>
      <c r="HR75" s="88"/>
      <c r="HS75" s="88"/>
      <c r="HT75" s="88"/>
      <c r="HU75" s="88"/>
      <c r="HV75" s="88"/>
      <c r="HW75" s="88"/>
      <c r="HX75" s="88"/>
      <c r="HY75" s="88"/>
      <c r="HZ75" s="88"/>
      <c r="IA75" s="88"/>
      <c r="IB75" s="88"/>
      <c r="IC75" s="88"/>
      <c r="ID75" s="88"/>
      <c r="IE75" s="88"/>
      <c r="IF75" s="88"/>
      <c r="IG75" s="88"/>
      <c r="IH75" s="88"/>
      <c r="II75" s="88"/>
      <c r="IJ75" s="88"/>
      <c r="IK75" s="88"/>
      <c r="IL75" s="88"/>
      <c r="IM75" s="88"/>
      <c r="IN75" s="88"/>
      <c r="IO75" s="88"/>
      <c r="IP75" s="88"/>
      <c r="IQ75" s="88"/>
      <c r="IR75" s="88"/>
      <c r="IS75" s="88"/>
      <c r="IT75" s="88"/>
      <c r="IU75" s="88"/>
      <c r="IV75" s="88"/>
    </row>
    <row r="76" spans="1:256" s="258" customFormat="1" ht="99.6" customHeight="1" thickBot="1">
      <c r="A76" s="88"/>
      <c r="B76" s="540" t="s">
        <v>134</v>
      </c>
      <c r="C76" s="540"/>
      <c r="D76" s="540"/>
      <c r="E76" s="540"/>
      <c r="F76" s="540"/>
      <c r="G76" s="540"/>
      <c r="H76" s="540"/>
      <c r="I76" s="540"/>
      <c r="J76" s="540"/>
      <c r="K76" s="540"/>
      <c r="L76" s="540"/>
      <c r="M76" s="540"/>
      <c r="N76" s="540"/>
      <c r="O76" s="540"/>
      <c r="P76" s="540"/>
      <c r="Q76" s="540"/>
      <c r="R76" s="540"/>
      <c r="S76" s="540"/>
      <c r="T76" s="540"/>
      <c r="U76" s="582" t="s">
        <v>135</v>
      </c>
      <c r="V76" s="584" t="s">
        <v>136</v>
      </c>
      <c r="W76" s="543"/>
      <c r="X76" s="543"/>
      <c r="Y76" s="313">
        <v>4</v>
      </c>
      <c r="Z76" s="313"/>
      <c r="AA76" s="308" t="s">
        <v>144</v>
      </c>
      <c r="AB76" s="308"/>
      <c r="AC76" s="266"/>
      <c r="AD76" s="266"/>
      <c r="AE76" s="597"/>
      <c r="AF76" s="580"/>
      <c r="AG76" s="580"/>
      <c r="AH76" s="597"/>
      <c r="AI76" s="312"/>
      <c r="AJ76" s="312"/>
      <c r="AK76" s="598"/>
      <c r="AL76" s="598"/>
      <c r="AM76" s="598"/>
      <c r="AN76" s="580"/>
      <c r="AO76" s="579"/>
      <c r="AP76" s="579"/>
      <c r="AQ76" s="580"/>
      <c r="AR76" s="580"/>
      <c r="AS76" s="580"/>
      <c r="AT76" s="580"/>
      <c r="AU76" s="580"/>
      <c r="AV76" s="580"/>
      <c r="AW76" s="311"/>
      <c r="AX76" s="311"/>
      <c r="AY76" s="263"/>
      <c r="AZ76" s="312"/>
      <c r="BA76" s="312"/>
      <c r="BD76" s="88"/>
      <c r="BE76" s="88"/>
      <c r="BF76" s="88"/>
      <c r="BG76" s="88"/>
      <c r="BH76" s="88"/>
      <c r="BI76" s="88"/>
      <c r="BJ76" s="88"/>
      <c r="BK76" s="88"/>
      <c r="BL76" s="88"/>
      <c r="BM76" s="88"/>
      <c r="BN76" s="88"/>
      <c r="BO76" s="88"/>
      <c r="BP76" s="88"/>
      <c r="BQ76" s="88"/>
      <c r="BR76" s="88"/>
      <c r="BS76" s="88"/>
      <c r="BT76" s="88"/>
      <c r="BU76" s="88"/>
      <c r="BV76" s="88"/>
      <c r="BW76" s="88"/>
      <c r="BX76" s="88"/>
      <c r="BY76" s="88"/>
      <c r="BZ76" s="88"/>
      <c r="CA76" s="88"/>
      <c r="CB76" s="88"/>
      <c r="CC76" s="88"/>
      <c r="CD76" s="88"/>
      <c r="CE76" s="88"/>
      <c r="CF76" s="88"/>
      <c r="CG76" s="88"/>
      <c r="CH76" s="88"/>
      <c r="CI76" s="88"/>
      <c r="CJ76" s="88"/>
      <c r="CK76" s="88"/>
      <c r="CL76" s="88"/>
      <c r="CM76" s="88"/>
      <c r="CN76" s="88"/>
      <c r="CO76" s="88"/>
      <c r="CP76" s="88"/>
      <c r="CQ76" s="88"/>
      <c r="CR76" s="88"/>
      <c r="CS76" s="88"/>
      <c r="CT76" s="88"/>
      <c r="CU76" s="88"/>
      <c r="CV76" s="88"/>
      <c r="CW76" s="88"/>
      <c r="CX76" s="88"/>
      <c r="CY76" s="88"/>
      <c r="CZ76" s="88"/>
      <c r="DA76" s="88"/>
      <c r="DB76" s="88"/>
      <c r="DC76" s="88"/>
      <c r="DD76" s="88"/>
      <c r="DE76" s="88"/>
      <c r="DF76" s="88"/>
      <c r="DG76" s="88"/>
      <c r="DH76" s="88"/>
      <c r="DI76" s="88"/>
      <c r="DJ76" s="88"/>
      <c r="DK76" s="88"/>
      <c r="DL76" s="88"/>
      <c r="DM76" s="88"/>
      <c r="DN76" s="88"/>
      <c r="DO76" s="88"/>
      <c r="DP76" s="88"/>
      <c r="DQ76" s="88"/>
      <c r="DR76" s="88"/>
      <c r="DS76" s="88"/>
      <c r="DT76" s="88"/>
      <c r="DU76" s="88"/>
      <c r="DV76" s="88"/>
      <c r="DW76" s="88"/>
      <c r="DX76" s="88"/>
      <c r="DY76" s="88"/>
      <c r="DZ76" s="88"/>
      <c r="EA76" s="88"/>
      <c r="EB76" s="88"/>
      <c r="EC76" s="88"/>
      <c r="ED76" s="88"/>
      <c r="EE76" s="88"/>
      <c r="EF76" s="88"/>
      <c r="EG76" s="88"/>
      <c r="EH76" s="88"/>
      <c r="EI76" s="88"/>
      <c r="EJ76" s="88"/>
      <c r="EK76" s="88"/>
      <c r="EL76" s="88"/>
      <c r="EM76" s="88"/>
      <c r="EN76" s="88"/>
      <c r="EO76" s="88"/>
      <c r="EP76" s="88"/>
      <c r="EQ76" s="88"/>
      <c r="ER76" s="88"/>
      <c r="ES76" s="88"/>
      <c r="ET76" s="88"/>
      <c r="EU76" s="88"/>
      <c r="EV76" s="88"/>
      <c r="EW76" s="88"/>
      <c r="EX76" s="88"/>
      <c r="EY76" s="88"/>
      <c r="EZ76" s="88"/>
      <c r="FA76" s="88"/>
      <c r="FB76" s="88"/>
      <c r="FC76" s="88"/>
      <c r="FD76" s="88"/>
      <c r="FE76" s="88"/>
      <c r="FF76" s="88"/>
      <c r="FG76" s="88"/>
      <c r="FH76" s="88"/>
      <c r="FI76" s="88"/>
      <c r="FJ76" s="88"/>
      <c r="FK76" s="88"/>
      <c r="FL76" s="88"/>
      <c r="FM76" s="88"/>
      <c r="FN76" s="88"/>
      <c r="FO76" s="88"/>
      <c r="FP76" s="88"/>
      <c r="FQ76" s="88"/>
      <c r="FR76" s="88"/>
      <c r="FS76" s="88"/>
      <c r="FT76" s="88"/>
      <c r="FU76" s="88"/>
      <c r="FV76" s="88"/>
      <c r="FW76" s="88"/>
      <c r="FX76" s="88"/>
      <c r="FY76" s="88"/>
      <c r="FZ76" s="88"/>
      <c r="GA76" s="88"/>
      <c r="GB76" s="88"/>
      <c r="GC76" s="88"/>
      <c r="GD76" s="88"/>
      <c r="GE76" s="88"/>
      <c r="GF76" s="88"/>
      <c r="GG76" s="88"/>
      <c r="GH76" s="88"/>
      <c r="GI76" s="88"/>
      <c r="GJ76" s="88"/>
      <c r="GK76" s="88"/>
      <c r="GL76" s="88"/>
      <c r="GM76" s="88"/>
      <c r="GN76" s="88"/>
      <c r="GO76" s="88"/>
      <c r="GP76" s="88"/>
      <c r="GQ76" s="88"/>
      <c r="GR76" s="88"/>
      <c r="GS76" s="88"/>
      <c r="GT76" s="88"/>
      <c r="GU76" s="88"/>
      <c r="GV76" s="88"/>
      <c r="GW76" s="88"/>
      <c r="GX76" s="88"/>
      <c r="GY76" s="88"/>
      <c r="GZ76" s="88"/>
      <c r="HA76" s="88"/>
      <c r="HB76" s="88"/>
      <c r="HC76" s="88"/>
      <c r="HD76" s="88"/>
      <c r="HE76" s="88"/>
      <c r="HF76" s="88"/>
      <c r="HG76" s="88"/>
      <c r="HH76" s="88"/>
      <c r="HI76" s="88"/>
      <c r="HJ76" s="88"/>
      <c r="HK76" s="88"/>
      <c r="HL76" s="88"/>
      <c r="HM76" s="88"/>
      <c r="HN76" s="88"/>
      <c r="HO76" s="88"/>
      <c r="HP76" s="88"/>
      <c r="HQ76" s="88"/>
      <c r="HR76" s="88"/>
      <c r="HS76" s="88"/>
      <c r="HT76" s="88"/>
      <c r="HU76" s="88"/>
      <c r="HV76" s="88"/>
      <c r="HW76" s="88"/>
      <c r="HX76" s="88"/>
      <c r="HY76" s="88"/>
      <c r="HZ76" s="88"/>
      <c r="IA76" s="88"/>
      <c r="IB76" s="88"/>
      <c r="IC76" s="88"/>
      <c r="ID76" s="88"/>
      <c r="IE76" s="88"/>
      <c r="IF76" s="88"/>
      <c r="IG76" s="88"/>
      <c r="IH76" s="88"/>
      <c r="II76" s="88"/>
      <c r="IJ76" s="88"/>
      <c r="IK76" s="88"/>
      <c r="IL76" s="88"/>
      <c r="IM76" s="88"/>
      <c r="IN76" s="88"/>
      <c r="IO76" s="88"/>
      <c r="IP76" s="88"/>
      <c r="IQ76" s="88"/>
      <c r="IR76" s="88"/>
      <c r="IS76" s="88"/>
      <c r="IT76" s="88"/>
      <c r="IU76" s="88"/>
      <c r="IV76" s="88"/>
    </row>
    <row r="77" spans="1:256" s="258" customFormat="1" ht="103.5" customHeight="1" thickBot="1">
      <c r="A77" s="88"/>
      <c r="B77" s="540"/>
      <c r="C77" s="540"/>
      <c r="D77" s="540"/>
      <c r="E77" s="540"/>
      <c r="F77" s="540"/>
      <c r="G77" s="540"/>
      <c r="H77" s="540"/>
      <c r="I77" s="540"/>
      <c r="J77" s="540"/>
      <c r="K77" s="540"/>
      <c r="L77" s="540"/>
      <c r="M77" s="540"/>
      <c r="N77" s="540"/>
      <c r="O77" s="540"/>
      <c r="P77" s="540"/>
      <c r="Q77" s="540"/>
      <c r="R77" s="540"/>
      <c r="S77" s="540"/>
      <c r="T77" s="540"/>
      <c r="U77" s="595"/>
      <c r="V77" s="584" t="s">
        <v>137</v>
      </c>
      <c r="W77" s="584"/>
      <c r="X77" s="584"/>
      <c r="Y77" s="313">
        <v>4</v>
      </c>
      <c r="Z77" s="267"/>
      <c r="AA77" s="313">
        <v>8</v>
      </c>
      <c r="AB77" s="308"/>
      <c r="AC77" s="266"/>
      <c r="AD77" s="266"/>
      <c r="AE77" s="580"/>
      <c r="AF77" s="580"/>
      <c r="AG77" s="580"/>
      <c r="AH77" s="580"/>
      <c r="AI77" s="312"/>
      <c r="AJ77" s="312"/>
      <c r="AK77" s="580"/>
      <c r="AL77" s="580"/>
      <c r="AM77" s="580"/>
      <c r="AN77" s="580"/>
      <c r="AO77" s="579"/>
      <c r="AP77" s="579"/>
      <c r="AQ77" s="580"/>
      <c r="AR77" s="580"/>
      <c r="AS77" s="580"/>
      <c r="AT77" s="580"/>
      <c r="AU77" s="580"/>
      <c r="AV77" s="580"/>
      <c r="AW77" s="311"/>
      <c r="AX77" s="311"/>
      <c r="AY77" s="263"/>
      <c r="AZ77" s="312"/>
      <c r="BA77" s="312"/>
      <c r="BD77" s="88"/>
      <c r="BE77" s="88"/>
      <c r="BF77" s="88"/>
      <c r="BG77" s="88"/>
      <c r="BH77" s="88"/>
      <c r="BI77" s="88"/>
      <c r="BJ77" s="88"/>
      <c r="BK77" s="88"/>
      <c r="BL77" s="88"/>
      <c r="BM77" s="88"/>
      <c r="BN77" s="88"/>
      <c r="BO77" s="88"/>
      <c r="BP77" s="88"/>
      <c r="BQ77" s="88"/>
      <c r="BR77" s="88"/>
      <c r="BS77" s="88"/>
      <c r="BT77" s="88"/>
      <c r="BU77" s="88"/>
      <c r="BV77" s="88"/>
      <c r="BW77" s="88"/>
      <c r="BX77" s="88"/>
      <c r="BY77" s="88"/>
      <c r="BZ77" s="88"/>
      <c r="CA77" s="88"/>
      <c r="CB77" s="88"/>
      <c r="CC77" s="88"/>
      <c r="CD77" s="88"/>
      <c r="CE77" s="88"/>
      <c r="CF77" s="88"/>
      <c r="CG77" s="88"/>
      <c r="CH77" s="88"/>
      <c r="CI77" s="88"/>
      <c r="CJ77" s="88"/>
      <c r="CK77" s="88"/>
      <c r="CL77" s="88"/>
      <c r="CM77" s="88"/>
      <c r="CN77" s="88"/>
      <c r="CO77" s="88"/>
      <c r="CP77" s="88"/>
      <c r="CQ77" s="88"/>
      <c r="CR77" s="88"/>
      <c r="CS77" s="88"/>
      <c r="CT77" s="88"/>
      <c r="CU77" s="88"/>
      <c r="CV77" s="88"/>
      <c r="CW77" s="88"/>
      <c r="CX77" s="88"/>
      <c r="CY77" s="88"/>
      <c r="CZ77" s="88"/>
      <c r="DA77" s="88"/>
      <c r="DB77" s="88"/>
      <c r="DC77" s="88"/>
      <c r="DD77" s="88"/>
      <c r="DE77" s="88"/>
      <c r="DF77" s="88"/>
      <c r="DG77" s="88"/>
      <c r="DH77" s="88"/>
      <c r="DI77" s="88"/>
      <c r="DJ77" s="88"/>
      <c r="DK77" s="88"/>
      <c r="DL77" s="88"/>
      <c r="DM77" s="88"/>
      <c r="DN77" s="88"/>
      <c r="DO77" s="88"/>
      <c r="DP77" s="88"/>
      <c r="DQ77" s="88"/>
      <c r="DR77" s="88"/>
      <c r="DS77" s="88"/>
      <c r="DT77" s="88"/>
      <c r="DU77" s="88"/>
      <c r="DV77" s="88"/>
      <c r="DW77" s="88"/>
      <c r="DX77" s="88"/>
      <c r="DY77" s="88"/>
      <c r="DZ77" s="88"/>
      <c r="EA77" s="88"/>
      <c r="EB77" s="88"/>
      <c r="EC77" s="88"/>
      <c r="ED77" s="88"/>
      <c r="EE77" s="88"/>
      <c r="EF77" s="88"/>
      <c r="EG77" s="88"/>
      <c r="EH77" s="88"/>
      <c r="EI77" s="88"/>
      <c r="EJ77" s="88"/>
      <c r="EK77" s="88"/>
      <c r="EL77" s="88"/>
      <c r="EM77" s="88"/>
      <c r="EN77" s="88"/>
      <c r="EO77" s="88"/>
      <c r="EP77" s="88"/>
      <c r="EQ77" s="88"/>
      <c r="ER77" s="88"/>
      <c r="ES77" s="88"/>
      <c r="ET77" s="88"/>
      <c r="EU77" s="88"/>
      <c r="EV77" s="88"/>
      <c r="EW77" s="88"/>
      <c r="EX77" s="88"/>
      <c r="EY77" s="88"/>
      <c r="EZ77" s="88"/>
      <c r="FA77" s="88"/>
      <c r="FB77" s="88"/>
      <c r="FC77" s="88"/>
      <c r="FD77" s="88"/>
      <c r="FE77" s="88"/>
      <c r="FF77" s="88"/>
      <c r="FG77" s="88"/>
      <c r="FH77" s="88"/>
      <c r="FI77" s="88"/>
      <c r="FJ77" s="88"/>
      <c r="FK77" s="88"/>
      <c r="FL77" s="88"/>
      <c r="FM77" s="88"/>
      <c r="FN77" s="88"/>
      <c r="FO77" s="88"/>
      <c r="FP77" s="88"/>
      <c r="FQ77" s="88"/>
      <c r="FR77" s="88"/>
      <c r="FS77" s="88"/>
      <c r="FT77" s="88"/>
      <c r="FU77" s="88"/>
      <c r="FV77" s="88"/>
      <c r="FW77" s="88"/>
      <c r="FX77" s="88"/>
      <c r="FY77" s="88"/>
      <c r="FZ77" s="88"/>
      <c r="GA77" s="88"/>
      <c r="GB77" s="88"/>
      <c r="GC77" s="88"/>
      <c r="GD77" s="88"/>
      <c r="GE77" s="88"/>
      <c r="GF77" s="88"/>
      <c r="GG77" s="88"/>
      <c r="GH77" s="88"/>
      <c r="GI77" s="88"/>
      <c r="GJ77" s="88"/>
      <c r="GK77" s="88"/>
      <c r="GL77" s="88"/>
      <c r="GM77" s="88"/>
      <c r="GN77" s="88"/>
      <c r="GO77" s="88"/>
      <c r="GP77" s="88"/>
      <c r="GQ77" s="88"/>
      <c r="GR77" s="88"/>
      <c r="GS77" s="88"/>
      <c r="GT77" s="88"/>
      <c r="GU77" s="88"/>
      <c r="GV77" s="88"/>
      <c r="GW77" s="88"/>
      <c r="GX77" s="88"/>
      <c r="GY77" s="88"/>
      <c r="GZ77" s="88"/>
      <c r="HA77" s="88"/>
      <c r="HB77" s="88"/>
      <c r="HC77" s="88"/>
      <c r="HD77" s="88"/>
      <c r="HE77" s="88"/>
      <c r="HF77" s="88"/>
      <c r="HG77" s="88"/>
      <c r="HH77" s="88"/>
      <c r="HI77" s="88"/>
      <c r="HJ77" s="88"/>
      <c r="HK77" s="88"/>
      <c r="HL77" s="88"/>
      <c r="HM77" s="88"/>
      <c r="HN77" s="88"/>
      <c r="HO77" s="88"/>
      <c r="HP77" s="88"/>
      <c r="HQ77" s="88"/>
      <c r="HR77" s="88"/>
      <c r="HS77" s="88"/>
      <c r="HT77" s="88"/>
      <c r="HU77" s="88"/>
      <c r="HV77" s="88"/>
      <c r="HW77" s="88"/>
      <c r="HX77" s="88"/>
      <c r="HY77" s="88"/>
      <c r="HZ77" s="88"/>
      <c r="IA77" s="88"/>
      <c r="IB77" s="88"/>
      <c r="IC77" s="88"/>
      <c r="ID77" s="88"/>
      <c r="IE77" s="88"/>
      <c r="IF77" s="88"/>
      <c r="IG77" s="88"/>
      <c r="IH77" s="88"/>
      <c r="II77" s="88"/>
      <c r="IJ77" s="88"/>
      <c r="IK77" s="88"/>
      <c r="IL77" s="88"/>
      <c r="IM77" s="88"/>
      <c r="IN77" s="88"/>
      <c r="IO77" s="88"/>
      <c r="IP77" s="88"/>
      <c r="IQ77" s="88"/>
      <c r="IR77" s="88"/>
      <c r="IS77" s="88"/>
      <c r="IT77" s="88"/>
      <c r="IU77" s="88"/>
      <c r="IV77" s="88"/>
    </row>
    <row r="78" spans="1:256" s="258" customFormat="1" ht="111.6" customHeight="1" thickBot="1">
      <c r="A78" s="88"/>
      <c r="B78" s="541"/>
      <c r="C78" s="541"/>
      <c r="D78" s="541"/>
      <c r="E78" s="541"/>
      <c r="F78" s="541"/>
      <c r="G78" s="541"/>
      <c r="H78" s="541"/>
      <c r="I78" s="541"/>
      <c r="J78" s="541"/>
      <c r="K78" s="541"/>
      <c r="L78" s="541"/>
      <c r="M78" s="541"/>
      <c r="N78" s="541"/>
      <c r="O78" s="541"/>
      <c r="P78" s="541"/>
      <c r="Q78" s="541"/>
      <c r="R78" s="541"/>
      <c r="S78" s="541"/>
      <c r="T78" s="541"/>
      <c r="U78" s="596"/>
      <c r="V78" s="584" t="s">
        <v>138</v>
      </c>
      <c r="W78" s="584"/>
      <c r="X78" s="584"/>
      <c r="Y78" s="313">
        <v>2</v>
      </c>
      <c r="Z78" s="267"/>
      <c r="AA78" s="313">
        <v>4</v>
      </c>
      <c r="AB78" s="308"/>
      <c r="AC78" s="264"/>
      <c r="AD78" s="264"/>
      <c r="AE78" s="598"/>
      <c r="AF78" s="598"/>
      <c r="AG78" s="598"/>
      <c r="AH78" s="580"/>
      <c r="AI78" s="318"/>
      <c r="AJ78" s="319"/>
      <c r="AK78" s="598"/>
      <c r="AL78" s="598"/>
      <c r="AM78" s="598"/>
      <c r="AN78" s="580"/>
      <c r="AO78" s="579"/>
      <c r="AP78" s="579"/>
      <c r="AQ78" s="580"/>
      <c r="AR78" s="580"/>
      <c r="AS78" s="580"/>
      <c r="AT78" s="580"/>
      <c r="AU78" s="580"/>
      <c r="AV78" s="580"/>
      <c r="AW78" s="311"/>
      <c r="AX78" s="311"/>
      <c r="AY78" s="263"/>
      <c r="AZ78" s="312"/>
      <c r="BA78" s="312"/>
      <c r="BD78" s="88"/>
      <c r="BE78" s="88"/>
      <c r="BF78" s="88"/>
      <c r="BG78" s="88"/>
      <c r="BH78" s="88"/>
      <c r="BI78" s="88"/>
      <c r="BJ78" s="88"/>
      <c r="BK78" s="88"/>
      <c r="BL78" s="88"/>
      <c r="BM78" s="88"/>
      <c r="BN78" s="88"/>
      <c r="BO78" s="88"/>
      <c r="BP78" s="88"/>
      <c r="BQ78" s="88"/>
      <c r="BR78" s="88"/>
      <c r="BS78" s="88"/>
      <c r="BT78" s="88"/>
      <c r="BU78" s="88"/>
      <c r="BV78" s="88"/>
      <c r="BW78" s="88"/>
      <c r="BX78" s="88"/>
      <c r="BY78" s="88"/>
      <c r="BZ78" s="88"/>
      <c r="CA78" s="88"/>
      <c r="CB78" s="88"/>
      <c r="CC78" s="88"/>
      <c r="CD78" s="88"/>
      <c r="CE78" s="88"/>
      <c r="CF78" s="88"/>
      <c r="CG78" s="88"/>
      <c r="CH78" s="88"/>
      <c r="CI78" s="88"/>
      <c r="CJ78" s="88"/>
      <c r="CK78" s="88"/>
      <c r="CL78" s="88"/>
      <c r="CM78" s="88"/>
      <c r="CN78" s="88"/>
      <c r="CO78" s="88"/>
      <c r="CP78" s="88"/>
      <c r="CQ78" s="88"/>
      <c r="CR78" s="88"/>
      <c r="CS78" s="88"/>
      <c r="CT78" s="88"/>
      <c r="CU78" s="88"/>
      <c r="CV78" s="88"/>
      <c r="CW78" s="88"/>
      <c r="CX78" s="88"/>
      <c r="CY78" s="88"/>
      <c r="CZ78" s="88"/>
      <c r="DA78" s="88"/>
      <c r="DB78" s="88"/>
      <c r="DC78" s="88"/>
      <c r="DD78" s="88"/>
      <c r="DE78" s="88"/>
      <c r="DF78" s="88"/>
      <c r="DG78" s="88"/>
      <c r="DH78" s="88"/>
      <c r="DI78" s="88"/>
      <c r="DJ78" s="88"/>
      <c r="DK78" s="88"/>
      <c r="DL78" s="88"/>
      <c r="DM78" s="88"/>
      <c r="DN78" s="88"/>
      <c r="DO78" s="88"/>
      <c r="DP78" s="88"/>
      <c r="DQ78" s="88"/>
      <c r="DR78" s="88"/>
      <c r="DS78" s="88"/>
      <c r="DT78" s="88"/>
      <c r="DU78" s="88"/>
      <c r="DV78" s="88"/>
      <c r="DW78" s="88"/>
      <c r="DX78" s="88"/>
      <c r="DY78" s="88"/>
      <c r="DZ78" s="88"/>
      <c r="EA78" s="88"/>
      <c r="EB78" s="88"/>
      <c r="EC78" s="88"/>
      <c r="ED78" s="88"/>
      <c r="EE78" s="88"/>
      <c r="EF78" s="88"/>
      <c r="EG78" s="88"/>
      <c r="EH78" s="88"/>
      <c r="EI78" s="88"/>
      <c r="EJ78" s="88"/>
      <c r="EK78" s="88"/>
      <c r="EL78" s="88"/>
      <c r="EM78" s="88"/>
      <c r="EN78" s="88"/>
      <c r="EO78" s="88"/>
      <c r="EP78" s="88"/>
      <c r="EQ78" s="88"/>
      <c r="ER78" s="88"/>
      <c r="ES78" s="88"/>
      <c r="ET78" s="88"/>
      <c r="EU78" s="88"/>
      <c r="EV78" s="88"/>
      <c r="EW78" s="88"/>
      <c r="EX78" s="88"/>
      <c r="EY78" s="88"/>
      <c r="EZ78" s="88"/>
      <c r="FA78" s="88"/>
      <c r="FB78" s="88"/>
      <c r="FC78" s="88"/>
      <c r="FD78" s="88"/>
      <c r="FE78" s="88"/>
      <c r="FF78" s="88"/>
      <c r="FG78" s="88"/>
      <c r="FH78" s="88"/>
      <c r="FI78" s="88"/>
      <c r="FJ78" s="88"/>
      <c r="FK78" s="88"/>
      <c r="FL78" s="88"/>
      <c r="FM78" s="88"/>
      <c r="FN78" s="88"/>
      <c r="FO78" s="88"/>
      <c r="FP78" s="88"/>
      <c r="FQ78" s="88"/>
      <c r="FR78" s="88"/>
      <c r="FS78" s="88"/>
      <c r="FT78" s="88"/>
      <c r="FU78" s="88"/>
      <c r="FV78" s="88"/>
      <c r="FW78" s="88"/>
      <c r="FX78" s="88"/>
      <c r="FY78" s="88"/>
      <c r="FZ78" s="88"/>
      <c r="GA78" s="88"/>
      <c r="GB78" s="88"/>
      <c r="GC78" s="88"/>
      <c r="GD78" s="88"/>
      <c r="GE78" s="88"/>
      <c r="GF78" s="88"/>
      <c r="GG78" s="88"/>
      <c r="GH78" s="88"/>
      <c r="GI78" s="88"/>
      <c r="GJ78" s="88"/>
      <c r="GK78" s="88"/>
      <c r="GL78" s="88"/>
      <c r="GM78" s="88"/>
      <c r="GN78" s="88"/>
      <c r="GO78" s="88"/>
      <c r="GP78" s="88"/>
      <c r="GQ78" s="88"/>
      <c r="GR78" s="88"/>
      <c r="GS78" s="88"/>
      <c r="GT78" s="88"/>
      <c r="GU78" s="88"/>
      <c r="GV78" s="88"/>
      <c r="GW78" s="88"/>
      <c r="GX78" s="88"/>
      <c r="GY78" s="88"/>
      <c r="GZ78" s="88"/>
      <c r="HA78" s="88"/>
      <c r="HB78" s="88"/>
      <c r="HC78" s="88"/>
      <c r="HD78" s="88"/>
      <c r="HE78" s="88"/>
      <c r="HF78" s="88"/>
      <c r="HG78" s="88"/>
      <c r="HH78" s="88"/>
      <c r="HI78" s="88"/>
      <c r="HJ78" s="88"/>
      <c r="HK78" s="88"/>
      <c r="HL78" s="88"/>
      <c r="HM78" s="88"/>
      <c r="HN78" s="88"/>
      <c r="HO78" s="88"/>
      <c r="HP78" s="88"/>
      <c r="HQ78" s="88"/>
      <c r="HR78" s="88"/>
      <c r="HS78" s="88"/>
      <c r="HT78" s="88"/>
      <c r="HU78" s="88"/>
      <c r="HV78" s="88"/>
      <c r="HW78" s="88"/>
      <c r="HX78" s="88"/>
      <c r="HY78" s="88"/>
      <c r="HZ78" s="88"/>
      <c r="IA78" s="88"/>
      <c r="IB78" s="88"/>
      <c r="IC78" s="88"/>
      <c r="ID78" s="88"/>
      <c r="IE78" s="88"/>
      <c r="IF78" s="88"/>
      <c r="IG78" s="88"/>
      <c r="IH78" s="88"/>
      <c r="II78" s="88"/>
      <c r="IJ78" s="88"/>
      <c r="IK78" s="88"/>
      <c r="IL78" s="88"/>
      <c r="IM78" s="88"/>
      <c r="IN78" s="88"/>
      <c r="IO78" s="88"/>
      <c r="IP78" s="88"/>
      <c r="IQ78" s="88"/>
      <c r="IR78" s="88"/>
      <c r="IS78" s="88"/>
      <c r="IT78" s="88"/>
      <c r="IU78" s="88"/>
      <c r="IV78" s="88"/>
    </row>
    <row r="79" spans="1:256" s="258" customFormat="1" ht="81.599999999999994" customHeight="1" thickBot="1">
      <c r="A79" s="88"/>
      <c r="B79" s="602" t="s">
        <v>139</v>
      </c>
      <c r="C79" s="603"/>
      <c r="D79" s="603"/>
      <c r="E79" s="603"/>
      <c r="F79" s="603"/>
      <c r="G79" s="603"/>
      <c r="H79" s="603"/>
      <c r="I79" s="603"/>
      <c r="J79" s="603"/>
      <c r="K79" s="603"/>
      <c r="L79" s="603"/>
      <c r="M79" s="603"/>
      <c r="N79" s="603"/>
      <c r="O79" s="603"/>
      <c r="P79" s="603"/>
      <c r="Q79" s="603"/>
      <c r="R79" s="603"/>
      <c r="S79" s="603"/>
      <c r="T79" s="604"/>
      <c r="U79" s="268" t="s">
        <v>140</v>
      </c>
      <c r="V79" s="605" t="s">
        <v>63</v>
      </c>
      <c r="W79" s="606"/>
      <c r="X79" s="607"/>
      <c r="Y79" s="313">
        <v>10</v>
      </c>
      <c r="Z79" s="313"/>
      <c r="AA79" s="269">
        <v>20</v>
      </c>
      <c r="AB79" s="269"/>
      <c r="AC79" s="264"/>
      <c r="AD79" s="264"/>
      <c r="AE79" s="580"/>
      <c r="AF79" s="580"/>
      <c r="AG79" s="580"/>
      <c r="AH79" s="580"/>
      <c r="AI79" s="312"/>
      <c r="AJ79" s="312"/>
      <c r="AK79" s="580"/>
      <c r="AL79" s="580"/>
      <c r="AM79" s="580"/>
      <c r="AN79" s="580"/>
      <c r="AO79" s="579"/>
      <c r="AP79" s="579"/>
      <c r="AQ79" s="580"/>
      <c r="AR79" s="580"/>
      <c r="AS79" s="580"/>
      <c r="AT79" s="580"/>
      <c r="AU79" s="580"/>
      <c r="AV79" s="580"/>
      <c r="AW79" s="311"/>
      <c r="AX79" s="311"/>
      <c r="AY79" s="263"/>
      <c r="AZ79" s="312"/>
      <c r="BA79" s="312"/>
      <c r="BD79" s="88"/>
      <c r="BE79" s="88"/>
      <c r="BF79" s="88"/>
      <c r="BG79" s="88"/>
      <c r="BH79" s="88"/>
      <c r="BI79" s="88"/>
      <c r="BJ79" s="88"/>
      <c r="BK79" s="88"/>
      <c r="BL79" s="88"/>
      <c r="BM79" s="88"/>
      <c r="BN79" s="88"/>
      <c r="BO79" s="88"/>
      <c r="BP79" s="88"/>
      <c r="BQ79" s="88"/>
      <c r="BR79" s="88"/>
      <c r="BS79" s="88"/>
      <c r="BT79" s="88"/>
      <c r="BU79" s="88"/>
      <c r="BV79" s="88"/>
      <c r="BW79" s="88"/>
      <c r="BX79" s="88"/>
      <c r="BY79" s="88"/>
      <c r="BZ79" s="88"/>
      <c r="CA79" s="88"/>
      <c r="CB79" s="88"/>
      <c r="CC79" s="88"/>
      <c r="CD79" s="88"/>
      <c r="CE79" s="88"/>
      <c r="CF79" s="88"/>
      <c r="CG79" s="88"/>
      <c r="CH79" s="88"/>
      <c r="CI79" s="88"/>
      <c r="CJ79" s="88"/>
      <c r="CK79" s="88"/>
      <c r="CL79" s="88"/>
      <c r="CM79" s="88"/>
      <c r="CN79" s="88"/>
      <c r="CO79" s="88"/>
      <c r="CP79" s="88"/>
      <c r="CQ79" s="88"/>
      <c r="CR79" s="88"/>
      <c r="CS79" s="88"/>
      <c r="CT79" s="88"/>
      <c r="CU79" s="88"/>
      <c r="CV79" s="88"/>
      <c r="CW79" s="88"/>
      <c r="CX79" s="88"/>
      <c r="CY79" s="88"/>
      <c r="CZ79" s="88"/>
      <c r="DA79" s="88"/>
      <c r="DB79" s="88"/>
      <c r="DC79" s="88"/>
      <c r="DD79" s="88"/>
      <c r="DE79" s="88"/>
      <c r="DF79" s="88"/>
      <c r="DG79" s="88"/>
      <c r="DH79" s="88"/>
      <c r="DI79" s="88"/>
      <c r="DJ79" s="88"/>
      <c r="DK79" s="88"/>
      <c r="DL79" s="88"/>
      <c r="DM79" s="88"/>
      <c r="DN79" s="88"/>
      <c r="DO79" s="88"/>
      <c r="DP79" s="88"/>
      <c r="DQ79" s="88"/>
      <c r="DR79" s="88"/>
      <c r="DS79" s="88"/>
      <c r="DT79" s="88"/>
      <c r="DU79" s="88"/>
      <c r="DV79" s="88"/>
      <c r="DW79" s="88"/>
      <c r="DX79" s="88"/>
      <c r="DY79" s="88"/>
      <c r="DZ79" s="88"/>
      <c r="EA79" s="88"/>
      <c r="EB79" s="88"/>
      <c r="EC79" s="88"/>
      <c r="ED79" s="88"/>
      <c r="EE79" s="88"/>
      <c r="EF79" s="88"/>
      <c r="EG79" s="88"/>
      <c r="EH79" s="88"/>
      <c r="EI79" s="88"/>
      <c r="EJ79" s="88"/>
      <c r="EK79" s="88"/>
      <c r="EL79" s="88"/>
      <c r="EM79" s="88"/>
      <c r="EN79" s="88"/>
      <c r="EO79" s="88"/>
      <c r="EP79" s="88"/>
      <c r="EQ79" s="88"/>
      <c r="ER79" s="88"/>
      <c r="ES79" s="88"/>
      <c r="ET79" s="88"/>
      <c r="EU79" s="88"/>
      <c r="EV79" s="88"/>
      <c r="EW79" s="88"/>
      <c r="EX79" s="88"/>
      <c r="EY79" s="88"/>
      <c r="EZ79" s="88"/>
      <c r="FA79" s="88"/>
      <c r="FB79" s="88"/>
      <c r="FC79" s="88"/>
      <c r="FD79" s="88"/>
      <c r="FE79" s="88"/>
      <c r="FF79" s="88"/>
      <c r="FG79" s="88"/>
      <c r="FH79" s="88"/>
      <c r="FI79" s="88"/>
      <c r="FJ79" s="88"/>
      <c r="FK79" s="88"/>
      <c r="FL79" s="88"/>
      <c r="FM79" s="88"/>
      <c r="FN79" s="88"/>
      <c r="FO79" s="88"/>
      <c r="FP79" s="88"/>
      <c r="FQ79" s="88"/>
      <c r="FR79" s="88"/>
      <c r="FS79" s="88"/>
      <c r="FT79" s="88"/>
      <c r="FU79" s="88"/>
      <c r="FV79" s="88"/>
      <c r="FW79" s="88"/>
      <c r="FX79" s="88"/>
      <c r="FY79" s="88"/>
      <c r="FZ79" s="88"/>
      <c r="GA79" s="88"/>
      <c r="GB79" s="88"/>
      <c r="GC79" s="88"/>
      <c r="GD79" s="88"/>
      <c r="GE79" s="88"/>
      <c r="GF79" s="88"/>
      <c r="GG79" s="88"/>
      <c r="GH79" s="88"/>
      <c r="GI79" s="88"/>
      <c r="GJ79" s="88"/>
      <c r="GK79" s="88"/>
      <c r="GL79" s="88"/>
      <c r="GM79" s="88"/>
      <c r="GN79" s="88"/>
      <c r="GO79" s="88"/>
      <c r="GP79" s="88"/>
      <c r="GQ79" s="88"/>
      <c r="GR79" s="88"/>
      <c r="GS79" s="88"/>
      <c r="GT79" s="88"/>
      <c r="GU79" s="88"/>
      <c r="GV79" s="88"/>
      <c r="GW79" s="88"/>
      <c r="GX79" s="88"/>
      <c r="GY79" s="88"/>
      <c r="GZ79" s="88"/>
      <c r="HA79" s="88"/>
      <c r="HB79" s="88"/>
      <c r="HC79" s="88"/>
      <c r="HD79" s="88"/>
      <c r="HE79" s="88"/>
      <c r="HF79" s="88"/>
      <c r="HG79" s="88"/>
      <c r="HH79" s="88"/>
      <c r="HI79" s="88"/>
      <c r="HJ79" s="88"/>
      <c r="HK79" s="88"/>
      <c r="HL79" s="88"/>
      <c r="HM79" s="88"/>
      <c r="HN79" s="88"/>
      <c r="HO79" s="88"/>
      <c r="HP79" s="88"/>
      <c r="HQ79" s="88"/>
      <c r="HR79" s="88"/>
      <c r="HS79" s="88"/>
      <c r="HT79" s="88"/>
      <c r="HU79" s="88"/>
      <c r="HV79" s="88"/>
      <c r="HW79" s="88"/>
      <c r="HX79" s="88"/>
      <c r="HY79" s="88"/>
      <c r="HZ79" s="88"/>
      <c r="IA79" s="88"/>
      <c r="IB79" s="88"/>
      <c r="IC79" s="88"/>
      <c r="ID79" s="88"/>
      <c r="IE79" s="88"/>
      <c r="IF79" s="88"/>
      <c r="IG79" s="88"/>
      <c r="IH79" s="88"/>
      <c r="II79" s="88"/>
      <c r="IJ79" s="88"/>
      <c r="IK79" s="88"/>
      <c r="IL79" s="88"/>
      <c r="IM79" s="88"/>
      <c r="IN79" s="88"/>
      <c r="IO79" s="88"/>
      <c r="IP79" s="88"/>
      <c r="IQ79" s="88"/>
      <c r="IR79" s="88"/>
      <c r="IS79" s="88"/>
      <c r="IT79" s="88"/>
      <c r="IU79" s="88"/>
      <c r="IV79" s="88"/>
    </row>
    <row r="80" spans="1:256" s="258" customFormat="1" ht="47.4" customHeight="1" thickBot="1">
      <c r="A80" s="88"/>
      <c r="B80" s="608" t="s">
        <v>141</v>
      </c>
      <c r="C80" s="609"/>
      <c r="D80" s="609"/>
      <c r="E80" s="609"/>
      <c r="F80" s="609"/>
      <c r="G80" s="609"/>
      <c r="H80" s="609"/>
      <c r="I80" s="609"/>
      <c r="J80" s="609"/>
      <c r="K80" s="609"/>
      <c r="L80" s="609"/>
      <c r="M80" s="609"/>
      <c r="N80" s="609"/>
      <c r="O80" s="609"/>
      <c r="P80" s="609"/>
      <c r="Q80" s="609"/>
      <c r="R80" s="609"/>
      <c r="S80" s="609"/>
      <c r="T80" s="610"/>
      <c r="U80" s="267">
        <v>25</v>
      </c>
      <c r="V80" s="270"/>
      <c r="W80" s="270"/>
      <c r="X80" s="611" t="s">
        <v>141</v>
      </c>
      <c r="Y80" s="611"/>
      <c r="Z80" s="611"/>
      <c r="AA80" s="313">
        <v>250</v>
      </c>
      <c r="AB80" s="313"/>
      <c r="AC80" s="271"/>
      <c r="AD80" s="266"/>
      <c r="AE80" s="316" t="s">
        <v>142</v>
      </c>
      <c r="AF80" s="316"/>
      <c r="AG80" s="316"/>
      <c r="AH80" s="316"/>
      <c r="AI80" s="316"/>
      <c r="AJ80" s="316"/>
      <c r="AK80" s="316"/>
      <c r="AL80" s="316"/>
      <c r="AM80" s="316"/>
      <c r="AN80" s="316"/>
      <c r="AO80" s="316"/>
      <c r="AP80" s="316"/>
      <c r="AQ80" s="316"/>
      <c r="AR80" s="316"/>
      <c r="AS80" s="316"/>
      <c r="AT80" s="316"/>
      <c r="AU80" s="590"/>
      <c r="AV80" s="590"/>
      <c r="AW80" s="590"/>
      <c r="AX80" s="590"/>
      <c r="AY80" s="590"/>
      <c r="AZ80" s="590"/>
      <c r="BC80" s="88"/>
      <c r="BD80" s="88"/>
      <c r="BE80" s="88"/>
      <c r="BF80" s="88"/>
      <c r="BG80" s="88"/>
      <c r="BH80" s="88"/>
      <c r="BI80" s="88"/>
      <c r="BJ80" s="88"/>
      <c r="BK80" s="88"/>
      <c r="BL80" s="88"/>
      <c r="BM80" s="88"/>
      <c r="BN80" s="88"/>
      <c r="BO80" s="88"/>
      <c r="BP80" s="88"/>
      <c r="BQ80" s="88"/>
      <c r="BR80" s="88"/>
      <c r="BS80" s="88"/>
      <c r="BT80" s="88"/>
      <c r="BU80" s="88"/>
      <c r="BV80" s="88"/>
      <c r="BW80" s="88"/>
      <c r="BX80" s="88"/>
      <c r="BY80" s="88"/>
      <c r="BZ80" s="88"/>
      <c r="CA80" s="88"/>
      <c r="CB80" s="88"/>
      <c r="CC80" s="88"/>
      <c r="CD80" s="88"/>
      <c r="CE80" s="88"/>
      <c r="CF80" s="88"/>
      <c r="CG80" s="88"/>
      <c r="CH80" s="88"/>
      <c r="CI80" s="88"/>
      <c r="CJ80" s="88"/>
      <c r="CK80" s="88"/>
      <c r="CL80" s="88"/>
      <c r="CM80" s="88"/>
      <c r="CN80" s="88"/>
      <c r="CO80" s="88"/>
      <c r="CP80" s="88"/>
      <c r="CQ80" s="88"/>
      <c r="CR80" s="88"/>
      <c r="CS80" s="88"/>
      <c r="CT80" s="88"/>
      <c r="CU80" s="88"/>
      <c r="CV80" s="88"/>
      <c r="CW80" s="88"/>
      <c r="CX80" s="88"/>
      <c r="CY80" s="88"/>
      <c r="CZ80" s="88"/>
      <c r="DA80" s="88"/>
      <c r="DB80" s="88"/>
      <c r="DC80" s="88"/>
      <c r="DD80" s="88"/>
      <c r="DE80" s="88"/>
      <c r="DF80" s="88"/>
      <c r="DG80" s="88"/>
      <c r="DH80" s="88"/>
      <c r="DI80" s="88"/>
      <c r="DJ80" s="88"/>
      <c r="DK80" s="88"/>
      <c r="DL80" s="88"/>
      <c r="DM80" s="88"/>
      <c r="DN80" s="88"/>
      <c r="DO80" s="88"/>
      <c r="DP80" s="88"/>
      <c r="DQ80" s="88"/>
      <c r="DR80" s="88"/>
      <c r="DS80" s="88"/>
      <c r="DT80" s="88"/>
      <c r="DU80" s="88"/>
      <c r="DV80" s="88"/>
      <c r="DW80" s="88"/>
      <c r="DX80" s="88"/>
      <c r="DY80" s="88"/>
      <c r="DZ80" s="88"/>
      <c r="EA80" s="88"/>
      <c r="EB80" s="88"/>
      <c r="EC80" s="88"/>
      <c r="ED80" s="88"/>
      <c r="EE80" s="88"/>
      <c r="EF80" s="88"/>
      <c r="EG80" s="88"/>
      <c r="EH80" s="88"/>
      <c r="EI80" s="88"/>
      <c r="EJ80" s="88"/>
      <c r="EK80" s="88"/>
      <c r="EL80" s="88"/>
      <c r="EM80" s="88"/>
      <c r="EN80" s="88"/>
      <c r="EO80" s="88"/>
      <c r="EP80" s="88"/>
      <c r="EQ80" s="88"/>
      <c r="ER80" s="88"/>
      <c r="ES80" s="88"/>
      <c r="ET80" s="88"/>
      <c r="EU80" s="88"/>
      <c r="EV80" s="88"/>
      <c r="EW80" s="88"/>
      <c r="EX80" s="88"/>
      <c r="EY80" s="88"/>
      <c r="EZ80" s="88"/>
      <c r="FA80" s="88"/>
      <c r="FB80" s="88"/>
      <c r="FC80" s="88"/>
      <c r="FD80" s="88"/>
      <c r="FE80" s="88"/>
      <c r="FF80" s="88"/>
      <c r="FG80" s="88"/>
      <c r="FH80" s="88"/>
      <c r="FI80" s="88"/>
      <c r="FJ80" s="88"/>
      <c r="FK80" s="88"/>
      <c r="FL80" s="88"/>
      <c r="FM80" s="88"/>
      <c r="FN80" s="88"/>
      <c r="FO80" s="88"/>
      <c r="FP80" s="88"/>
      <c r="FQ80" s="88"/>
      <c r="FR80" s="88"/>
      <c r="FS80" s="88"/>
      <c r="FT80" s="88"/>
      <c r="FU80" s="88"/>
      <c r="FV80" s="88"/>
      <c r="FW80" s="88"/>
      <c r="FX80" s="88"/>
      <c r="FY80" s="88"/>
      <c r="FZ80" s="88"/>
      <c r="GA80" s="88"/>
      <c r="GB80" s="88"/>
      <c r="GC80" s="88"/>
      <c r="GD80" s="88"/>
      <c r="GE80" s="88"/>
      <c r="GF80" s="88"/>
      <c r="GG80" s="88"/>
      <c r="GH80" s="88"/>
      <c r="GI80" s="88"/>
      <c r="GJ80" s="88"/>
      <c r="GK80" s="88"/>
      <c r="GL80" s="88"/>
      <c r="GM80" s="88"/>
      <c r="GN80" s="88"/>
      <c r="GO80" s="88"/>
      <c r="GP80" s="88"/>
      <c r="GQ80" s="88"/>
      <c r="GR80" s="88"/>
      <c r="GS80" s="88"/>
      <c r="GT80" s="88"/>
      <c r="GU80" s="88"/>
      <c r="GV80" s="88"/>
      <c r="GW80" s="88"/>
      <c r="GX80" s="88"/>
      <c r="GY80" s="88"/>
      <c r="GZ80" s="88"/>
      <c r="HA80" s="88"/>
      <c r="HB80" s="88"/>
      <c r="HC80" s="88"/>
      <c r="HD80" s="88"/>
      <c r="HE80" s="88"/>
      <c r="HF80" s="88"/>
      <c r="HG80" s="88"/>
      <c r="HH80" s="88"/>
      <c r="HI80" s="88"/>
      <c r="HJ80" s="88"/>
      <c r="HK80" s="88"/>
      <c r="HL80" s="88"/>
      <c r="HM80" s="88"/>
      <c r="HN80" s="88"/>
      <c r="HO80" s="88"/>
      <c r="HP80" s="88"/>
      <c r="HQ80" s="88"/>
      <c r="HR80" s="88"/>
      <c r="HS80" s="88"/>
      <c r="HT80" s="88"/>
      <c r="HU80" s="88"/>
      <c r="HV80" s="88"/>
      <c r="HW80" s="88"/>
      <c r="HX80" s="88"/>
      <c r="HY80" s="88"/>
      <c r="HZ80" s="88"/>
      <c r="IA80" s="88"/>
      <c r="IB80" s="88"/>
      <c r="IC80" s="88"/>
      <c r="ID80" s="88"/>
      <c r="IE80" s="88"/>
      <c r="IF80" s="88"/>
      <c r="IG80" s="88"/>
      <c r="IH80" s="88"/>
      <c r="II80" s="88"/>
      <c r="IJ80" s="88"/>
      <c r="IK80" s="88"/>
      <c r="IL80" s="88"/>
      <c r="IM80" s="88"/>
      <c r="IN80" s="88"/>
      <c r="IO80" s="88"/>
      <c r="IP80" s="88"/>
      <c r="IQ80" s="88"/>
      <c r="IR80" s="88"/>
      <c r="IS80" s="88"/>
      <c r="IT80" s="88"/>
      <c r="IU80" s="88"/>
      <c r="IV80" s="88"/>
    </row>
    <row r="81" spans="1:256" s="258" customFormat="1" ht="33.75" customHeight="1">
      <c r="A81" s="88"/>
      <c r="B81" s="191"/>
      <c r="C81" s="191"/>
      <c r="D81" s="191"/>
      <c r="E81" s="191"/>
      <c r="F81" s="191"/>
      <c r="G81" s="191"/>
      <c r="H81" s="191"/>
      <c r="I81" s="191"/>
      <c r="J81" s="191"/>
      <c r="K81" s="191"/>
      <c r="L81" s="191"/>
      <c r="M81" s="191"/>
      <c r="N81" s="191"/>
      <c r="O81" s="191"/>
      <c r="P81" s="191"/>
      <c r="Q81" s="191"/>
      <c r="R81" s="191"/>
      <c r="S81" s="191"/>
      <c r="T81" s="191"/>
      <c r="U81" s="600" t="s">
        <v>143</v>
      </c>
      <c r="V81" s="600"/>
      <c r="W81" s="600"/>
      <c r="X81" s="600"/>
      <c r="Y81" s="89"/>
      <c r="Z81" s="89"/>
      <c r="AA81" s="89"/>
      <c r="AB81" s="262"/>
      <c r="AC81" s="262"/>
      <c r="AD81" s="262"/>
      <c r="AE81" s="262"/>
      <c r="AF81" s="262"/>
      <c r="AG81" s="601"/>
      <c r="AH81" s="601"/>
      <c r="AI81" s="601"/>
      <c r="AJ81" s="601"/>
      <c r="AK81" s="601"/>
      <c r="AL81" s="601"/>
      <c r="AM81" s="601"/>
      <c r="AN81" s="601"/>
      <c r="AO81" s="601"/>
      <c r="AP81" s="601"/>
      <c r="AQ81" s="601"/>
      <c r="AR81" s="601"/>
      <c r="AS81" s="601"/>
      <c r="AT81" s="601"/>
      <c r="AU81" s="601"/>
      <c r="AV81" s="601"/>
      <c r="AW81" s="601"/>
      <c r="AX81" s="601"/>
      <c r="AY81" s="601"/>
      <c r="AZ81" s="601"/>
      <c r="BA81" s="601"/>
      <c r="BB81" s="88"/>
      <c r="BC81" s="88"/>
      <c r="BD81" s="88"/>
      <c r="BE81" s="88"/>
      <c r="BF81" s="88"/>
      <c r="BG81" s="88"/>
      <c r="BH81" s="88"/>
      <c r="BI81" s="88"/>
      <c r="BJ81" s="88"/>
      <c r="BK81" s="88"/>
      <c r="BL81" s="88"/>
      <c r="BM81" s="88"/>
      <c r="BN81" s="88"/>
      <c r="BO81" s="88"/>
      <c r="BP81" s="88"/>
      <c r="BQ81" s="88"/>
      <c r="BR81" s="88"/>
      <c r="BS81" s="88"/>
      <c r="BT81" s="88"/>
      <c r="BU81" s="88"/>
      <c r="BV81" s="88"/>
      <c r="BW81" s="88"/>
      <c r="BX81" s="88"/>
      <c r="BY81" s="88"/>
      <c r="BZ81" s="88"/>
      <c r="CA81" s="88"/>
      <c r="CB81" s="88"/>
      <c r="CC81" s="88"/>
      <c r="CD81" s="88"/>
      <c r="CE81" s="88"/>
      <c r="CF81" s="88"/>
      <c r="CG81" s="88"/>
      <c r="CH81" s="88"/>
      <c r="CI81" s="88"/>
      <c r="CJ81" s="88"/>
      <c r="CK81" s="88"/>
      <c r="CL81" s="88"/>
      <c r="CM81" s="88"/>
      <c r="CN81" s="88"/>
      <c r="CO81" s="88"/>
      <c r="CP81" s="88"/>
      <c r="CQ81" s="88"/>
      <c r="CR81" s="88"/>
      <c r="CS81" s="88"/>
      <c r="CT81" s="88"/>
      <c r="CU81" s="88"/>
      <c r="CV81" s="88"/>
      <c r="CW81" s="88"/>
      <c r="CX81" s="88"/>
      <c r="CY81" s="88"/>
      <c r="CZ81" s="88"/>
      <c r="DA81" s="88"/>
      <c r="DB81" s="88"/>
      <c r="DC81" s="88"/>
      <c r="DD81" s="88"/>
      <c r="DE81" s="88"/>
      <c r="DF81" s="88"/>
      <c r="DG81" s="88"/>
      <c r="DH81" s="88"/>
      <c r="DI81" s="88"/>
      <c r="DJ81" s="88"/>
      <c r="DK81" s="88"/>
      <c r="DL81" s="88"/>
      <c r="DM81" s="88"/>
      <c r="DN81" s="88"/>
      <c r="DO81" s="88"/>
      <c r="DP81" s="88"/>
      <c r="DQ81" s="88"/>
      <c r="DR81" s="88"/>
      <c r="DS81" s="88"/>
      <c r="DT81" s="88"/>
      <c r="DU81" s="88"/>
      <c r="DV81" s="88"/>
      <c r="DW81" s="88"/>
      <c r="DX81" s="88"/>
      <c r="DY81" s="88"/>
      <c r="DZ81" s="88"/>
      <c r="EA81" s="88"/>
      <c r="EB81" s="88"/>
      <c r="EC81" s="88"/>
      <c r="ED81" s="88"/>
      <c r="EE81" s="88"/>
      <c r="EF81" s="88"/>
      <c r="EG81" s="88"/>
      <c r="EH81" s="88"/>
      <c r="EI81" s="88"/>
      <c r="EJ81" s="88"/>
      <c r="EK81" s="88"/>
      <c r="EL81" s="88"/>
      <c r="EM81" s="88"/>
      <c r="EN81" s="88"/>
      <c r="EO81" s="88"/>
      <c r="EP81" s="88"/>
      <c r="EQ81" s="88"/>
      <c r="ER81" s="88"/>
      <c r="ES81" s="88"/>
      <c r="ET81" s="88"/>
      <c r="EU81" s="88"/>
      <c r="EV81" s="88"/>
      <c r="EW81" s="88"/>
      <c r="EX81" s="88"/>
      <c r="EY81" s="88"/>
      <c r="EZ81" s="88"/>
      <c r="FA81" s="88"/>
      <c r="FB81" s="88"/>
      <c r="FC81" s="88"/>
      <c r="FD81" s="88"/>
      <c r="FE81" s="88"/>
      <c r="FF81" s="88"/>
      <c r="FG81" s="88"/>
      <c r="FH81" s="88"/>
      <c r="FI81" s="88"/>
      <c r="FJ81" s="88"/>
      <c r="FK81" s="88"/>
      <c r="FL81" s="88"/>
      <c r="FM81" s="88"/>
      <c r="FN81" s="88"/>
      <c r="FO81" s="88"/>
      <c r="FP81" s="88"/>
      <c r="FQ81" s="88"/>
      <c r="FR81" s="88"/>
      <c r="FS81" s="88"/>
      <c r="FT81" s="88"/>
      <c r="FU81" s="88"/>
      <c r="FV81" s="88"/>
      <c r="FW81" s="88"/>
      <c r="FX81" s="88"/>
      <c r="FY81" s="88"/>
      <c r="FZ81" s="88"/>
      <c r="GA81" s="88"/>
      <c r="GB81" s="88"/>
      <c r="GC81" s="88"/>
      <c r="GD81" s="88"/>
      <c r="GE81" s="88"/>
      <c r="GF81" s="88"/>
      <c r="GG81" s="88"/>
      <c r="GH81" s="88"/>
      <c r="GI81" s="88"/>
      <c r="GJ81" s="88"/>
      <c r="GK81" s="88"/>
      <c r="GL81" s="88"/>
      <c r="GM81" s="88"/>
      <c r="GN81" s="88"/>
      <c r="GO81" s="88"/>
      <c r="GP81" s="88"/>
      <c r="GQ81" s="88"/>
      <c r="GR81" s="88"/>
      <c r="GS81" s="88"/>
      <c r="GT81" s="88"/>
      <c r="GU81" s="88"/>
      <c r="GV81" s="88"/>
      <c r="GW81" s="88"/>
      <c r="GX81" s="88"/>
      <c r="GY81" s="88"/>
      <c r="GZ81" s="88"/>
      <c r="HA81" s="88"/>
      <c r="HB81" s="88"/>
      <c r="HC81" s="88"/>
      <c r="HD81" s="88"/>
      <c r="HE81" s="88"/>
      <c r="HF81" s="88"/>
      <c r="HG81" s="88"/>
      <c r="HH81" s="88"/>
      <c r="HI81" s="88"/>
      <c r="HJ81" s="88"/>
      <c r="HK81" s="88"/>
      <c r="HL81" s="88"/>
      <c r="HM81" s="88"/>
      <c r="HN81" s="88"/>
      <c r="HO81" s="88"/>
      <c r="HP81" s="88"/>
      <c r="HQ81" s="88"/>
      <c r="HR81" s="88"/>
      <c r="HS81" s="88"/>
      <c r="HT81" s="88"/>
      <c r="HU81" s="88"/>
      <c r="HV81" s="88"/>
      <c r="HW81" s="88"/>
      <c r="HX81" s="88"/>
      <c r="HY81" s="88"/>
      <c r="HZ81" s="88"/>
      <c r="IA81" s="88"/>
      <c r="IB81" s="88"/>
      <c r="IC81" s="88"/>
      <c r="ID81" s="88"/>
      <c r="IE81" s="88"/>
      <c r="IF81" s="88"/>
      <c r="IG81" s="88"/>
      <c r="IH81" s="88"/>
      <c r="II81" s="88"/>
      <c r="IJ81" s="88"/>
      <c r="IK81" s="88"/>
      <c r="IL81" s="88"/>
      <c r="IM81" s="88"/>
      <c r="IN81" s="88"/>
      <c r="IO81" s="88"/>
      <c r="IP81" s="88"/>
      <c r="IQ81" s="88"/>
      <c r="IR81" s="88"/>
      <c r="IS81" s="88"/>
      <c r="IT81" s="88"/>
      <c r="IU81" s="88"/>
      <c r="IV81" s="88"/>
    </row>
    <row r="82" spans="1:256" s="88" customFormat="1" ht="33.75" customHeight="1">
      <c r="B82" s="191"/>
      <c r="C82" s="191"/>
      <c r="D82" s="191"/>
      <c r="E82" s="191"/>
      <c r="F82" s="191"/>
      <c r="G82" s="191"/>
      <c r="H82" s="191"/>
      <c r="I82" s="191"/>
      <c r="J82" s="191"/>
      <c r="K82" s="191"/>
      <c r="L82" s="191"/>
      <c r="M82" s="191"/>
      <c r="N82" s="191"/>
      <c r="O82" s="191"/>
      <c r="P82" s="191"/>
      <c r="Q82" s="191"/>
      <c r="R82" s="191"/>
      <c r="S82" s="191"/>
      <c r="T82" s="191"/>
      <c r="Y82" s="89"/>
      <c r="Z82" s="89"/>
      <c r="AA82" s="89"/>
      <c r="AB82" s="262"/>
      <c r="AC82" s="262"/>
      <c r="AD82" s="262"/>
      <c r="AE82" s="262"/>
      <c r="AF82" s="262"/>
      <c r="AG82" s="320"/>
      <c r="AH82" s="272"/>
      <c r="AI82" s="272"/>
      <c r="AJ82" s="272"/>
      <c r="AK82" s="272"/>
      <c r="AL82" s="272"/>
      <c r="AM82" s="272"/>
      <c r="AN82" s="272"/>
      <c r="AO82" s="272"/>
      <c r="AP82" s="272"/>
      <c r="AQ82" s="272"/>
      <c r="AR82" s="272"/>
      <c r="AS82" s="272"/>
      <c r="AT82" s="272"/>
      <c r="AU82" s="272"/>
      <c r="AV82" s="272"/>
      <c r="AW82" s="272"/>
      <c r="AX82" s="272"/>
      <c r="AY82" s="272"/>
      <c r="AZ82" s="272"/>
      <c r="BA82" s="272"/>
    </row>
    <row r="83" spans="1:256" s="6" customFormat="1" ht="66.75" customHeight="1" thickBot="1">
      <c r="W83" s="117"/>
      <c r="X83" s="117"/>
      <c r="Y83" s="117"/>
      <c r="Z83" s="117"/>
      <c r="AA83" s="117"/>
      <c r="AB83" s="117"/>
      <c r="AC83" s="117"/>
      <c r="AD83" s="118"/>
      <c r="AE83" s="118"/>
      <c r="AF83" s="118"/>
      <c r="AG83" s="118"/>
      <c r="AH83" s="118"/>
      <c r="AI83" s="118"/>
      <c r="AJ83" s="118"/>
      <c r="AK83" s="118"/>
      <c r="AL83" s="118"/>
      <c r="AM83" s="118"/>
      <c r="AN83" s="118"/>
      <c r="AO83" s="118"/>
    </row>
    <row r="84" spans="1:256" s="88" customFormat="1" ht="59.25" customHeight="1" thickBot="1">
      <c r="B84" s="190" t="s">
        <v>78</v>
      </c>
      <c r="C84" s="191"/>
      <c r="D84" s="191"/>
      <c r="E84" s="191"/>
      <c r="F84" s="191"/>
      <c r="G84" s="191"/>
      <c r="H84" s="191"/>
      <c r="I84" s="191"/>
      <c r="J84" s="191"/>
      <c r="K84" s="191"/>
      <c r="L84" s="191"/>
      <c r="M84" s="191"/>
      <c r="N84" s="191"/>
      <c r="O84" s="191"/>
      <c r="P84" s="191"/>
      <c r="Q84" s="191"/>
      <c r="R84" s="191"/>
      <c r="S84" s="191"/>
      <c r="T84" s="520" t="s">
        <v>79</v>
      </c>
      <c r="U84" s="341"/>
      <c r="V84" s="341"/>
      <c r="W84" s="341"/>
      <c r="X84" s="341"/>
      <c r="Y84" s="341"/>
      <c r="Z84" s="341"/>
      <c r="AA84" s="341"/>
      <c r="AB84" s="341"/>
      <c r="AC84" s="341"/>
      <c r="AD84" s="342"/>
      <c r="AE84" s="520" t="s">
        <v>80</v>
      </c>
      <c r="AF84" s="341"/>
      <c r="AG84" s="341"/>
      <c r="AH84" s="341"/>
      <c r="AI84" s="341"/>
      <c r="AJ84" s="341"/>
      <c r="AK84" s="341"/>
      <c r="AL84" s="341"/>
      <c r="AM84" s="341"/>
      <c r="AN84" s="341"/>
      <c r="AO84" s="341"/>
      <c r="AP84" s="341"/>
      <c r="AQ84" s="341"/>
      <c r="AR84" s="341"/>
      <c r="AS84" s="341"/>
      <c r="AT84" s="341"/>
      <c r="AU84" s="341"/>
      <c r="AV84" s="341"/>
      <c r="AW84" s="341"/>
      <c r="AX84" s="341"/>
      <c r="AY84" s="341"/>
      <c r="AZ84" s="341"/>
      <c r="BA84" s="341"/>
      <c r="BB84" s="341"/>
      <c r="BC84" s="341"/>
      <c r="BD84" s="341"/>
      <c r="BE84" s="342"/>
    </row>
    <row r="85" spans="1:256" s="88" customFormat="1" ht="39.9" customHeight="1">
      <c r="C85" s="191"/>
      <c r="D85" s="191"/>
      <c r="E85" s="191"/>
      <c r="F85" s="191"/>
      <c r="G85" s="191"/>
      <c r="H85" s="191"/>
      <c r="I85" s="191"/>
      <c r="J85" s="191"/>
      <c r="K85" s="191"/>
      <c r="L85" s="191"/>
      <c r="M85" s="191"/>
      <c r="N85" s="191"/>
      <c r="O85" s="191"/>
      <c r="P85" s="191"/>
      <c r="Q85" s="191"/>
      <c r="R85" s="191"/>
      <c r="S85" s="191"/>
      <c r="T85" s="317"/>
      <c r="U85" s="317"/>
      <c r="V85" s="317"/>
      <c r="W85" s="317"/>
      <c r="X85" s="317"/>
      <c r="Y85" s="317"/>
      <c r="Z85" s="317"/>
      <c r="AA85" s="317"/>
      <c r="AB85" s="317"/>
      <c r="AC85" s="317"/>
      <c r="AD85" s="317"/>
      <c r="AE85" s="317"/>
      <c r="AF85" s="317"/>
      <c r="AG85" s="317"/>
      <c r="AH85" s="317"/>
      <c r="AI85" s="317"/>
      <c r="AJ85" s="317"/>
      <c r="AK85" s="317"/>
      <c r="AL85" s="317"/>
      <c r="AM85" s="317"/>
      <c r="AN85" s="317"/>
      <c r="AO85" s="317"/>
      <c r="AP85" s="317"/>
      <c r="AQ85" s="317"/>
      <c r="AR85" s="317"/>
      <c r="AS85" s="317"/>
      <c r="AT85" s="317"/>
      <c r="AU85" s="317"/>
      <c r="AV85" s="317"/>
      <c r="AW85" s="317"/>
      <c r="AX85" s="317"/>
      <c r="AY85" s="317"/>
      <c r="AZ85" s="317"/>
      <c r="BA85" s="317"/>
      <c r="BB85" s="317"/>
      <c r="BC85" s="317"/>
      <c r="BD85" s="317"/>
      <c r="BE85" s="317"/>
    </row>
    <row r="86" spans="1:256" s="89" customFormat="1" ht="53.25" customHeight="1">
      <c r="B86" s="90"/>
      <c r="C86" s="90"/>
      <c r="D86" s="90"/>
      <c r="E86" s="90"/>
      <c r="F86" s="90"/>
      <c r="G86" s="90"/>
      <c r="H86" s="90"/>
      <c r="I86" s="90"/>
      <c r="J86" s="90"/>
      <c r="K86" s="90"/>
      <c r="L86" s="90"/>
      <c r="M86" s="90"/>
      <c r="N86" s="90"/>
      <c r="O86" s="90"/>
      <c r="P86" s="90"/>
      <c r="Q86" s="90"/>
      <c r="R86" s="90"/>
      <c r="S86" s="90"/>
      <c r="T86" s="90"/>
      <c r="V86" s="91"/>
      <c r="W86" s="91"/>
      <c r="X86" s="91"/>
      <c r="Y86" s="92"/>
      <c r="Z86" s="92"/>
      <c r="AA86" s="92"/>
      <c r="AB86" s="92"/>
      <c r="AC86" s="92"/>
      <c r="AD86" s="92"/>
      <c r="AE86" s="92"/>
      <c r="AF86" s="436" t="s">
        <v>152</v>
      </c>
      <c r="AG86" s="436"/>
      <c r="AH86" s="436"/>
      <c r="AI86" s="436"/>
      <c r="AJ86" s="436"/>
      <c r="AK86" s="436"/>
      <c r="AL86" s="436"/>
      <c r="AM86" s="436"/>
      <c r="AN86" s="436"/>
      <c r="AO86" s="436"/>
      <c r="AP86" s="436"/>
      <c r="AQ86" s="436"/>
      <c r="AR86" s="436"/>
      <c r="AS86" s="436"/>
      <c r="AT86" s="436"/>
      <c r="AU86" s="436"/>
      <c r="AV86" s="436"/>
      <c r="AW86" s="436"/>
      <c r="AX86" s="436"/>
      <c r="AY86" s="436"/>
      <c r="AZ86" s="436"/>
      <c r="BA86" s="436"/>
      <c r="BB86" s="436"/>
      <c r="BC86" s="436"/>
      <c r="BD86" s="437"/>
      <c r="BE86" s="437"/>
    </row>
    <row r="87" spans="1:256" s="88" customFormat="1" ht="62.4" customHeight="1">
      <c r="U87" s="87"/>
      <c r="V87" s="93" t="s">
        <v>37</v>
      </c>
      <c r="W87" s="192"/>
      <c r="X87" s="94"/>
      <c r="Y87" s="95"/>
      <c r="Z87" s="95"/>
      <c r="AA87" s="293" t="s">
        <v>66</v>
      </c>
      <c r="AB87" s="193"/>
      <c r="AC87" s="194"/>
      <c r="AD87" s="96" t="s">
        <v>38</v>
      </c>
      <c r="AE87" s="195"/>
      <c r="AF87" s="196"/>
      <c r="AH87" s="97"/>
      <c r="AI87" s="97"/>
      <c r="AJ87" s="322" t="s">
        <v>67</v>
      </c>
      <c r="AK87" s="322"/>
      <c r="AL87" s="322"/>
      <c r="AM87" s="322"/>
      <c r="AN87" s="322"/>
      <c r="AO87" s="322"/>
      <c r="AP87" s="322"/>
      <c r="AQ87" s="322"/>
      <c r="AR87" s="94"/>
      <c r="AS87" s="94"/>
      <c r="AT87" s="434" t="s">
        <v>68</v>
      </c>
      <c r="AU87" s="435"/>
      <c r="AV87" s="435"/>
      <c r="AW87" s="435"/>
      <c r="AX87" s="435"/>
      <c r="AY87" s="435"/>
      <c r="AZ87" s="96" t="s">
        <v>38</v>
      </c>
    </row>
    <row r="88" spans="1:256" s="6" customFormat="1" ht="24.9" customHeight="1">
      <c r="U88" s="98"/>
      <c r="V88" s="99"/>
      <c r="W88" s="19"/>
      <c r="X88" s="100"/>
      <c r="Y88" s="20"/>
      <c r="Z88" s="20"/>
      <c r="AA88" s="21"/>
      <c r="AB88" s="101"/>
      <c r="AC88" s="22"/>
      <c r="AD88" s="21"/>
      <c r="AE88" s="17"/>
      <c r="AF88" s="21"/>
      <c r="AH88" s="7"/>
      <c r="AI88" s="7"/>
      <c r="AJ88" s="7"/>
      <c r="AK88" s="9"/>
      <c r="AL88" s="9"/>
      <c r="AM88" s="9"/>
      <c r="AN88" s="7"/>
      <c r="AO88" s="18"/>
      <c r="AP88" s="19"/>
      <c r="AQ88" s="19"/>
      <c r="AR88" s="16"/>
      <c r="AS88" s="16"/>
      <c r="AT88" s="20"/>
      <c r="AU88" s="21"/>
      <c r="AV88" s="22"/>
      <c r="AW88" s="22"/>
      <c r="AX88" s="17"/>
      <c r="AY88" s="22"/>
      <c r="AZ88" s="21"/>
    </row>
    <row r="89" spans="1:256" s="102" customFormat="1" ht="47.4" customHeight="1">
      <c r="B89" s="321" t="s">
        <v>44</v>
      </c>
      <c r="C89" s="321"/>
      <c r="D89" s="321"/>
      <c r="E89" s="321"/>
      <c r="F89" s="321"/>
      <c r="G89" s="321"/>
      <c r="H89" s="321"/>
      <c r="I89" s="321"/>
      <c r="J89" s="321"/>
      <c r="K89" s="321"/>
      <c r="L89" s="321"/>
      <c r="M89" s="321"/>
      <c r="N89" s="321"/>
      <c r="O89" s="321"/>
      <c r="P89" s="321"/>
      <c r="Q89" s="321"/>
      <c r="R89" s="321"/>
      <c r="S89" s="321"/>
      <c r="T89" s="321"/>
      <c r="U89" s="321"/>
      <c r="V89" s="321"/>
      <c r="W89" s="321"/>
      <c r="X89" s="321"/>
      <c r="Y89" s="321"/>
      <c r="Z89" s="321"/>
      <c r="AA89" s="321"/>
      <c r="AB89" s="321"/>
      <c r="AC89" s="321"/>
      <c r="AE89" s="103"/>
      <c r="AF89" s="103"/>
      <c r="AH89" s="104"/>
      <c r="AI89" s="104"/>
      <c r="AJ89" s="104"/>
      <c r="AK89" s="104"/>
      <c r="AL89" s="104"/>
      <c r="AM89" s="104"/>
      <c r="AN89" s="104"/>
      <c r="AO89" s="103"/>
      <c r="AP89" s="105"/>
      <c r="AQ89" s="103"/>
      <c r="AS89" s="106"/>
      <c r="AU89" s="107"/>
      <c r="AW89" s="103"/>
      <c r="AX89" s="103"/>
      <c r="AY89" s="103"/>
      <c r="AZ89" s="103"/>
    </row>
    <row r="90" spans="1:256" s="6" customFormat="1" ht="14.25" customHeight="1">
      <c r="V90" s="9"/>
      <c r="W90" s="9"/>
      <c r="X90" s="9"/>
      <c r="Y90" s="108"/>
      <c r="Z90" s="108"/>
      <c r="AA90" s="108"/>
      <c r="AB90" s="108"/>
      <c r="AC90" s="108"/>
      <c r="AD90" s="10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9"/>
      <c r="AT90" s="9"/>
      <c r="AU90" s="9"/>
      <c r="AV90" s="9"/>
      <c r="AW90" s="9"/>
      <c r="AX90" s="9"/>
      <c r="AY90" s="9"/>
      <c r="AZ90" s="9"/>
      <c r="BA90" s="9"/>
    </row>
    <row r="91" spans="1:256" s="6" customFormat="1" ht="60" customHeight="1">
      <c r="B91" s="450" t="s">
        <v>81</v>
      </c>
      <c r="C91" s="451"/>
      <c r="D91" s="451"/>
      <c r="E91" s="451"/>
      <c r="F91" s="451"/>
      <c r="G91" s="451"/>
      <c r="H91" s="451"/>
      <c r="I91" s="451"/>
      <c r="J91" s="451"/>
      <c r="K91" s="451"/>
      <c r="L91" s="451"/>
      <c r="M91" s="451"/>
      <c r="N91" s="451"/>
      <c r="O91" s="451"/>
      <c r="P91" s="451"/>
      <c r="Q91" s="451"/>
      <c r="R91" s="451"/>
      <c r="S91" s="451"/>
      <c r="T91" s="451"/>
      <c r="U91" s="451"/>
      <c r="V91" s="451"/>
      <c r="W91" s="451"/>
      <c r="X91" s="451"/>
      <c r="Y91" s="451"/>
      <c r="Z91" s="451"/>
      <c r="AA91" s="451"/>
      <c r="AB91" s="451"/>
      <c r="AC91" s="451"/>
      <c r="AD91" s="108"/>
      <c r="AE91" s="7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9"/>
      <c r="AT91" s="10"/>
      <c r="AU91" s="10"/>
      <c r="AV91" s="10"/>
      <c r="AW91" s="10"/>
      <c r="AX91" s="10"/>
      <c r="AY91" s="10"/>
      <c r="AZ91" s="9"/>
      <c r="BA91" s="9"/>
      <c r="BF91" s="6" t="s">
        <v>82</v>
      </c>
    </row>
    <row r="92" spans="1:256" ht="90" customHeight="1"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</row>
    <row r="95" spans="1:256" ht="81.75" customHeight="1"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</row>
  </sheetData>
  <mergeCells count="216">
    <mergeCell ref="AX80:AZ80"/>
    <mergeCell ref="U81:X81"/>
    <mergeCell ref="AG81:BA81"/>
    <mergeCell ref="B79:T79"/>
    <mergeCell ref="V79:X79"/>
    <mergeCell ref="AO79:AP79"/>
    <mergeCell ref="AQ79:AV79"/>
    <mergeCell ref="B80:T80"/>
    <mergeCell ref="X80:Z80"/>
    <mergeCell ref="AU80:AW80"/>
    <mergeCell ref="AQ74:AV74"/>
    <mergeCell ref="AO75:AP75"/>
    <mergeCell ref="AQ75:AV75"/>
    <mergeCell ref="B76:T78"/>
    <mergeCell ref="U76:U78"/>
    <mergeCell ref="V76:X76"/>
    <mergeCell ref="AE76:AH77"/>
    <mergeCell ref="AK76:AN77"/>
    <mergeCell ref="B74:T75"/>
    <mergeCell ref="U74:U75"/>
    <mergeCell ref="V74:X75"/>
    <mergeCell ref="Y74:Y75"/>
    <mergeCell ref="Z74:Z75"/>
    <mergeCell ref="AA74:AA75"/>
    <mergeCell ref="AO76:AP76"/>
    <mergeCell ref="AQ76:AV76"/>
    <mergeCell ref="V77:X77"/>
    <mergeCell ref="AO77:AP77"/>
    <mergeCell ref="AQ77:AV77"/>
    <mergeCell ref="V78:X78"/>
    <mergeCell ref="AE78:AH79"/>
    <mergeCell ref="AK78:AN79"/>
    <mergeCell ref="AO78:AP78"/>
    <mergeCell ref="AQ78:AV78"/>
    <mergeCell ref="AO71:AP71"/>
    <mergeCell ref="AQ71:AV71"/>
    <mergeCell ref="AO72:AP72"/>
    <mergeCell ref="AQ72:AV72"/>
    <mergeCell ref="AO73:AP73"/>
    <mergeCell ref="AQ73:AV73"/>
    <mergeCell ref="BA68:BA69"/>
    <mergeCell ref="B71:T73"/>
    <mergeCell ref="U71:U72"/>
    <mergeCell ref="V71:X73"/>
    <mergeCell ref="Y71:Y73"/>
    <mergeCell ref="Z71:Z73"/>
    <mergeCell ref="AA71:AA73"/>
    <mergeCell ref="AB71:AB73"/>
    <mergeCell ref="AE71:AH75"/>
    <mergeCell ref="AK71:AN75"/>
    <mergeCell ref="AE68:AH70"/>
    <mergeCell ref="AK68:AN70"/>
    <mergeCell ref="AO68:AP70"/>
    <mergeCell ref="AQ68:AV70"/>
    <mergeCell ref="AW68:AX69"/>
    <mergeCell ref="AY68:AZ69"/>
    <mergeCell ref="AB74:AB75"/>
    <mergeCell ref="AO74:AP74"/>
    <mergeCell ref="AT63:AY63"/>
    <mergeCell ref="T64:U64"/>
    <mergeCell ref="W64:X64"/>
    <mergeCell ref="Y64:Z64"/>
    <mergeCell ref="AC64:AS64"/>
    <mergeCell ref="AT64:AY64"/>
    <mergeCell ref="W40:AD40"/>
    <mergeCell ref="T41:AC41"/>
    <mergeCell ref="B42:BE42"/>
    <mergeCell ref="B49:AD49"/>
    <mergeCell ref="AE52:AO52"/>
    <mergeCell ref="AE53:AO53"/>
    <mergeCell ref="AE54:AO54"/>
    <mergeCell ref="AE55:AO55"/>
    <mergeCell ref="W46:AA46"/>
    <mergeCell ref="AC46:AD46"/>
    <mergeCell ref="B43:B44"/>
    <mergeCell ref="T43:V44"/>
    <mergeCell ref="W43:AA44"/>
    <mergeCell ref="AB43:AD43"/>
    <mergeCell ref="AC44:AD44"/>
    <mergeCell ref="AC45:AD45"/>
    <mergeCell ref="W45:AA45"/>
    <mergeCell ref="T45:V45"/>
    <mergeCell ref="B91:AC91"/>
    <mergeCell ref="T21:V21"/>
    <mergeCell ref="W21:AD21"/>
    <mergeCell ref="T22:V22"/>
    <mergeCell ref="W22:AD22"/>
    <mergeCell ref="T24:V24"/>
    <mergeCell ref="W24:AD24"/>
    <mergeCell ref="T25:V25"/>
    <mergeCell ref="T84:AD84"/>
    <mergeCell ref="U53:V53"/>
    <mergeCell ref="U54:V54"/>
    <mergeCell ref="U55:V55"/>
    <mergeCell ref="W63:X63"/>
    <mergeCell ref="Y63:Z63"/>
    <mergeCell ref="AC63:AS63"/>
    <mergeCell ref="B51:AD51"/>
    <mergeCell ref="T50:AD50"/>
    <mergeCell ref="T47:V47"/>
    <mergeCell ref="W47:AA47"/>
    <mergeCell ref="AC47:AD47"/>
    <mergeCell ref="T48:V48"/>
    <mergeCell ref="W48:AA48"/>
    <mergeCell ref="AC48:AD48"/>
    <mergeCell ref="T46:V46"/>
    <mergeCell ref="AE84:BE84"/>
    <mergeCell ref="AF86:BE86"/>
    <mergeCell ref="AJ87:AQ87"/>
    <mergeCell ref="AT87:AY87"/>
    <mergeCell ref="B89:AC89"/>
    <mergeCell ref="AE56:AO56"/>
    <mergeCell ref="T57:U57"/>
    <mergeCell ref="AE57:AO57"/>
    <mergeCell ref="AE58:AO58"/>
    <mergeCell ref="T59:V59"/>
    <mergeCell ref="AE59:AO59"/>
    <mergeCell ref="B52:B59"/>
    <mergeCell ref="U52:V52"/>
    <mergeCell ref="AB52:AD59"/>
    <mergeCell ref="T56:U56"/>
    <mergeCell ref="B62:Z62"/>
    <mergeCell ref="AB62:AY62"/>
    <mergeCell ref="T63:U63"/>
    <mergeCell ref="B68:T70"/>
    <mergeCell ref="U68:U70"/>
    <mergeCell ref="V68:X70"/>
    <mergeCell ref="Y68:Z69"/>
    <mergeCell ref="AA68:AB69"/>
    <mergeCell ref="T66:BC66"/>
    <mergeCell ref="W39:AD39"/>
    <mergeCell ref="T40:V40"/>
    <mergeCell ref="B19:BE19"/>
    <mergeCell ref="BI19:BI38"/>
    <mergeCell ref="B20:BE20"/>
    <mergeCell ref="T23:V23"/>
    <mergeCell ref="W23:AD23"/>
    <mergeCell ref="B27:AD27"/>
    <mergeCell ref="B28:BE28"/>
    <mergeCell ref="T38:V38"/>
    <mergeCell ref="B35:BE35"/>
    <mergeCell ref="T32:AC32"/>
    <mergeCell ref="T33:AC33"/>
    <mergeCell ref="T36:V36"/>
    <mergeCell ref="W36:AD36"/>
    <mergeCell ref="T37:V37"/>
    <mergeCell ref="W37:AD37"/>
    <mergeCell ref="W25:AD25"/>
    <mergeCell ref="T26:V26"/>
    <mergeCell ref="W26:AD26"/>
    <mergeCell ref="T31:V31"/>
    <mergeCell ref="B34:BE34"/>
    <mergeCell ref="W38:AD38"/>
    <mergeCell ref="T39:V39"/>
    <mergeCell ref="BK15:BK17"/>
    <mergeCell ref="AX16:AX17"/>
    <mergeCell ref="AY16:BA16"/>
    <mergeCell ref="BB16:BB17"/>
    <mergeCell ref="BC16:BE16"/>
    <mergeCell ref="T18:V18"/>
    <mergeCell ref="W18:AD18"/>
    <mergeCell ref="AW14:AW17"/>
    <mergeCell ref="AX14:BA14"/>
    <mergeCell ref="BB14:BE14"/>
    <mergeCell ref="AH15:AI16"/>
    <mergeCell ref="AJ15:AK16"/>
    <mergeCell ref="AL15:AM16"/>
    <mergeCell ref="AN15:AN17"/>
    <mergeCell ref="AX15:BA15"/>
    <mergeCell ref="BB15:BE15"/>
    <mergeCell ref="AQ14:AQ17"/>
    <mergeCell ref="AR14:AR17"/>
    <mergeCell ref="AS14:AS17"/>
    <mergeCell ref="AT14:AT17"/>
    <mergeCell ref="AU14:AU17"/>
    <mergeCell ref="AV14:AV17"/>
    <mergeCell ref="AO11:AO17"/>
    <mergeCell ref="AP11:AW13"/>
    <mergeCell ref="AZ7:BD7"/>
    <mergeCell ref="AX11:BE11"/>
    <mergeCell ref="AX12:BE12"/>
    <mergeCell ref="AX13:BE13"/>
    <mergeCell ref="AE14:AE17"/>
    <mergeCell ref="AF14:AF17"/>
    <mergeCell ref="T8:V8"/>
    <mergeCell ref="W8:AC8"/>
    <mergeCell ref="AD8:AS8"/>
    <mergeCell ref="AZ8:BE8"/>
    <mergeCell ref="W9:Z9"/>
    <mergeCell ref="AG14:AG17"/>
    <mergeCell ref="AH14:AN14"/>
    <mergeCell ref="AP14:AP17"/>
    <mergeCell ref="B29:B30"/>
    <mergeCell ref="T29:V30"/>
    <mergeCell ref="W29:AA30"/>
    <mergeCell ref="AB29:AD29"/>
    <mergeCell ref="AC30:AD30"/>
    <mergeCell ref="W31:AA31"/>
    <mergeCell ref="B1:BA1"/>
    <mergeCell ref="B2:BA2"/>
    <mergeCell ref="B3:BA3"/>
    <mergeCell ref="T4:U4"/>
    <mergeCell ref="X4:AO4"/>
    <mergeCell ref="B5:V5"/>
    <mergeCell ref="X5:AQ5"/>
    <mergeCell ref="AZ5:BE5"/>
    <mergeCell ref="B11:B17"/>
    <mergeCell ref="T11:V17"/>
    <mergeCell ref="W11:AD17"/>
    <mergeCell ref="AE11:AF13"/>
    <mergeCell ref="AG11:AN13"/>
    <mergeCell ref="W6:AB6"/>
    <mergeCell ref="AD6:AS6"/>
    <mergeCell ref="AZ6:BC6"/>
    <mergeCell ref="A7:V7"/>
    <mergeCell ref="W7:AS7"/>
  </mergeCells>
  <printOptions horizontalCentered="1"/>
  <pageMargins left="0.70866141732283472" right="0.39370078740157483" top="0.19685039370078741" bottom="0.15748031496062992" header="0.11811023622047245" footer="0.19685039370078741"/>
  <pageSetup paperSize="9" scale="18" fitToHeight="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БАК_101_4 курс</vt:lpstr>
      <vt:lpstr>'БАК_101_4 курс'!Область_печати</vt:lpstr>
    </vt:vector>
  </TitlesOfParts>
  <Company>К П И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OLD</dc:creator>
  <cp:lastModifiedBy>Пользователь</cp:lastModifiedBy>
  <cp:lastPrinted>2021-05-25T17:41:37Z</cp:lastPrinted>
  <dcterms:created xsi:type="dcterms:W3CDTF">2014-01-13T08:19:54Z</dcterms:created>
  <dcterms:modified xsi:type="dcterms:W3CDTF">2021-05-30T21:53:39Z</dcterms:modified>
</cp:coreProperties>
</file>