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" windowWidth="21540" windowHeight="10332"/>
  </bookViews>
  <sheets>
    <sheet name="БАК_101_2 курс" sheetId="7" r:id="rId1"/>
  </sheets>
  <definedNames>
    <definedName name="_xlnm.Print_Area" localSheetId="0">'БАК_101_2 курс'!$A$1:$BE$85</definedName>
  </definedNames>
  <calcPr calcId="162913"/>
</workbook>
</file>

<file path=xl/calcChain.xml><?xml version="1.0" encoding="utf-8"?>
<calcChain xmlns="http://schemas.openxmlformats.org/spreadsheetml/2006/main">
  <c r="AF37" i="7"/>
  <c r="AE37" l="1"/>
  <c r="AF23"/>
  <c r="AE23"/>
  <c r="AT72" l="1"/>
  <c r="AW66"/>
  <c r="AV66"/>
  <c r="AV67" s="1"/>
  <c r="AV74" s="1"/>
  <c r="AU66"/>
  <c r="AU67" s="1"/>
  <c r="AU73" s="1"/>
  <c r="AT66"/>
  <c r="AT67" s="1"/>
  <c r="AS66"/>
  <c r="AR66"/>
  <c r="AR67" s="1"/>
  <c r="AR70" s="1"/>
  <c r="AQ66"/>
  <c r="AQ67" s="1"/>
  <c r="AQ69" s="1"/>
  <c r="AP66"/>
  <c r="AN66"/>
  <c r="AM66"/>
  <c r="AK66"/>
  <c r="AI66"/>
  <c r="BE65"/>
  <c r="BE66" s="1"/>
  <c r="BE67" s="1"/>
  <c r="BD65"/>
  <c r="BD66" s="1"/>
  <c r="BC65"/>
  <c r="BC66" s="1"/>
  <c r="BC67" s="1"/>
  <c r="BA65"/>
  <c r="BA66" s="1"/>
  <c r="BA67" s="1"/>
  <c r="AZ65"/>
  <c r="AZ66" s="1"/>
  <c r="AY65"/>
  <c r="AY66" s="1"/>
  <c r="AY67" s="1"/>
  <c r="AL65"/>
  <c r="AL66" s="1"/>
  <c r="AL67" s="1"/>
  <c r="AJ65"/>
  <c r="AJ66" s="1"/>
  <c r="AH65"/>
  <c r="AH66" s="1"/>
  <c r="AH67" s="1"/>
  <c r="AE65"/>
  <c r="AE66" s="1"/>
  <c r="BB45"/>
  <c r="AG45"/>
  <c r="AF45"/>
  <c r="AX64"/>
  <c r="AG64"/>
  <c r="AF64"/>
  <c r="BB62"/>
  <c r="AO62"/>
  <c r="AG62"/>
  <c r="AF62"/>
  <c r="BB60"/>
  <c r="AO60"/>
  <c r="AG60"/>
  <c r="AF60"/>
  <c r="AX58"/>
  <c r="AO58"/>
  <c r="AG58"/>
  <c r="AF58"/>
  <c r="AX56"/>
  <c r="AO56"/>
  <c r="AG56"/>
  <c r="AF56"/>
  <c r="AX54"/>
  <c r="AG54"/>
  <c r="AF54"/>
  <c r="AX52"/>
  <c r="AX65" s="1"/>
  <c r="AX66" s="1"/>
  <c r="AG52"/>
  <c r="AF52"/>
  <c r="BB50"/>
  <c r="BB65" s="1"/>
  <c r="BB66" s="1"/>
  <c r="AG50"/>
  <c r="AG65" s="1"/>
  <c r="AG66" s="1"/>
  <c r="AF50"/>
  <c r="AF65" s="1"/>
  <c r="AF66" s="1"/>
  <c r="BB44"/>
  <c r="AG44"/>
  <c r="AF44"/>
  <c r="BE37"/>
  <c r="BE38" s="1"/>
  <c r="BD37"/>
  <c r="BC37"/>
  <c r="BC38" s="1"/>
  <c r="BA37"/>
  <c r="BA38" s="1"/>
  <c r="AZ37"/>
  <c r="AY37"/>
  <c r="AY38" s="1"/>
  <c r="AW38"/>
  <c r="AV38"/>
  <c r="AU38"/>
  <c r="AS38"/>
  <c r="AR38"/>
  <c r="AQ38"/>
  <c r="AP38"/>
  <c r="AM37"/>
  <c r="AM38" s="1"/>
  <c r="AL37"/>
  <c r="AL38" s="1"/>
  <c r="AK37"/>
  <c r="AK38" s="1"/>
  <c r="AJ37"/>
  <c r="AI37"/>
  <c r="AI38" s="1"/>
  <c r="AH37"/>
  <c r="AH38" s="1"/>
  <c r="AF35"/>
  <c r="AF34"/>
  <c r="AF36"/>
  <c r="AO36" s="1"/>
  <c r="AF33"/>
  <c r="BB32"/>
  <c r="AG32"/>
  <c r="AF32"/>
  <c r="AX31"/>
  <c r="AG31"/>
  <c r="AF31"/>
  <c r="AF30"/>
  <c r="BB29"/>
  <c r="AG29"/>
  <c r="AN29" s="1"/>
  <c r="AF29"/>
  <c r="AI67" l="1"/>
  <c r="AM67"/>
  <c r="AS67"/>
  <c r="AS71" s="1"/>
  <c r="AO52"/>
  <c r="AW67"/>
  <c r="AW75" s="1"/>
  <c r="AK67"/>
  <c r="AP67"/>
  <c r="AP68" s="1"/>
  <c r="AO45"/>
  <c r="AO50"/>
  <c r="AO65" s="1"/>
  <c r="AO66" s="1"/>
  <c r="AO54"/>
  <c r="AO64"/>
  <c r="AO44"/>
  <c r="AO31"/>
  <c r="AO32"/>
  <c r="AO29"/>
  <c r="AX28"/>
  <c r="AX37" s="1"/>
  <c r="AG28"/>
  <c r="AF28"/>
  <c r="AO28" l="1"/>
  <c r="AF27"/>
  <c r="AF26"/>
  <c r="BB25"/>
  <c r="BB37" s="1"/>
  <c r="AG25"/>
  <c r="AG37" s="1"/>
  <c r="AF25"/>
  <c r="BD23"/>
  <c r="BD38" s="1"/>
  <c r="BD67" s="1"/>
  <c r="AZ23"/>
  <c r="AZ38" s="1"/>
  <c r="AZ67" s="1"/>
  <c r="AJ23"/>
  <c r="AJ38" s="1"/>
  <c r="AJ67" s="1"/>
  <c r="AE38"/>
  <c r="AE67" s="1"/>
  <c r="AF22"/>
  <c r="BB21"/>
  <c r="BB23" s="1"/>
  <c r="AX21"/>
  <c r="AX23" s="1"/>
  <c r="AX38" s="1"/>
  <c r="AX67" s="1"/>
  <c r="AG21"/>
  <c r="AG23" s="1"/>
  <c r="AF21"/>
  <c r="AF38" l="1"/>
  <c r="AF67" s="1"/>
  <c r="AG38"/>
  <c r="AG67" s="1"/>
  <c r="BB38"/>
  <c r="BB67" s="1"/>
  <c r="AO25"/>
  <c r="AO37" s="1"/>
  <c r="AO38" s="1"/>
  <c r="AO67" s="1"/>
  <c r="AN25"/>
  <c r="AN37" s="1"/>
  <c r="AN38" s="1"/>
  <c r="AN67" s="1"/>
  <c r="AO21"/>
  <c r="AO23" s="1"/>
</calcChain>
</file>

<file path=xl/sharedStrings.xml><?xml version="1.0" encoding="utf-8"?>
<sst xmlns="http://schemas.openxmlformats.org/spreadsheetml/2006/main" count="208" uniqueCount="137">
  <si>
    <t>Факультет (інститут)</t>
  </si>
  <si>
    <t>-</t>
  </si>
  <si>
    <t>Форма навчання</t>
  </si>
  <si>
    <t>Термін навчання</t>
  </si>
  <si>
    <t>Кваліфікація</t>
  </si>
  <si>
    <t>Випускова кафедра</t>
  </si>
  <si>
    <t>№ п/п</t>
  </si>
  <si>
    <t>Назва кафедр</t>
  </si>
  <si>
    <t>Обсяг
дисципліни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</si>
  <si>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</si>
  <si>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</si>
  <si>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</si>
  <si>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</si>
  <si>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</si>
  <si>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</si>
  <si>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</si>
  <si>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</si>
  <si>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</si>
  <si>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</si>
  <si>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</si>
  <si>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</si>
  <si>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</si>
  <si>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</si>
  <si>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</si>
  <si>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Лекції</t>
  </si>
  <si>
    <t>у тому числі</t>
  </si>
  <si>
    <t xml:space="preserve">Практичні </t>
  </si>
  <si>
    <t xml:space="preserve">Лабора-торні 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</si>
  <si>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</si>
  <si>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</si>
  <si>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</si>
  <si>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</si>
  <si>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</si>
  <si>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</si>
  <si>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Курсових робіт</t>
  </si>
  <si>
    <t>Рефератів</t>
  </si>
  <si>
    <t>Завідувач кафедри</t>
  </si>
  <si>
    <t>/</t>
  </si>
  <si>
    <r>
      <t>РГР</t>
    </r>
    <r>
      <rPr>
        <sz val="20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</si>
  <si>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20"/>
        <rFont val="Arial"/>
        <family val="2"/>
        <charset val="204"/>
      </rPr>
      <t xml:space="preserve"> - розрахункова робота;</t>
    </r>
  </si>
  <si>
    <r>
      <t>ГР</t>
    </r>
    <r>
      <rPr>
        <sz val="20"/>
        <rFont val="Arial"/>
        <family val="2"/>
        <charset val="204"/>
      </rPr>
      <t xml:space="preserve"> - графічна робота;</t>
    </r>
  </si>
  <si>
    <r>
      <t>ДКР</t>
    </r>
    <r>
      <rPr>
        <sz val="20"/>
        <rFont val="Arial"/>
        <family val="2"/>
        <charset val="204"/>
      </rPr>
      <t xml:space="preserve"> - домашня контрольна робота (виконується під час СРС)</t>
    </r>
  </si>
  <si>
    <t xml:space="preserve">          ЗАТВЕРДЖУЮ</t>
  </si>
  <si>
    <t>18 тижнів</t>
  </si>
  <si>
    <t>Освітній  ступень</t>
  </si>
  <si>
    <t>Спеціальність  (код і назва)</t>
  </si>
  <si>
    <t>Індивідуальні заняття</t>
  </si>
  <si>
    <t>НАЦІОНАЛЬНИЙ ТЕХНІЧНИЙ УНІВЕРСИТЕТ УКРАЇНИ "КИЇВСЬКИЙ ПОЛІТЕХНІЧНИЙ ІНСТИТУТ імені ІГОРЯ СІКОРСЬКОГО"</t>
  </si>
  <si>
    <t>бакалавр</t>
  </si>
  <si>
    <t>Розподіл аудиторних годин на тиждень за
курсами і семестрами</t>
  </si>
  <si>
    <t xml:space="preserve">Лабораторні </t>
  </si>
  <si>
    <t xml:space="preserve">Лекції  </t>
  </si>
  <si>
    <t>за  НП</t>
  </si>
  <si>
    <t>з урахуван. Інд занять</t>
  </si>
  <si>
    <t>Практ.
(комп.практ)</t>
  </si>
  <si>
    <t>очна (денна)</t>
  </si>
  <si>
    <t>1. НОРМАТИВНІ  освітні  компоненти</t>
  </si>
  <si>
    <t>І.1. Цикл загальної  підготовки</t>
  </si>
  <si>
    <t xml:space="preserve"> І.2.  Цикл  професійної підготовки</t>
  </si>
  <si>
    <t>ВСЬОГО   нормативних:</t>
  </si>
  <si>
    <t xml:space="preserve">ЗАГАЛЬНА КІЛЬКІСТЬ: </t>
  </si>
  <si>
    <t>Освітні компоненти
(навчальні дисципліни, курсові проекти (роботи), практики, кваліфікаційна робота)</t>
  </si>
  <si>
    <t xml:space="preserve">   Проректор з навчальної роботи  КПІ  
           ім.  Ігоря Сікорського</t>
  </si>
  <si>
    <t xml:space="preserve">                  _________________Анатолій МЕЛЬНИЧЕНКО                                       </t>
  </si>
  <si>
    <t>прийом 2020 року</t>
  </si>
  <si>
    <t>101 Екологія</t>
  </si>
  <si>
    <r>
      <t xml:space="preserve"> за  освітньо-  професійною  програмою             </t>
    </r>
    <r>
      <rPr>
        <b/>
        <sz val="36"/>
        <rFont val="Arial"/>
        <family val="2"/>
        <charset val="204"/>
      </rPr>
      <t>Екологічна безпека</t>
    </r>
  </si>
  <si>
    <t>Екології та технології рослинних полімерів</t>
  </si>
  <si>
    <t>інженерно-хімічний</t>
  </si>
  <si>
    <t>бакалавр з екології</t>
  </si>
  <si>
    <t xml:space="preserve">Лабораторні
</t>
  </si>
  <si>
    <t>Спортивного вдосконалення</t>
  </si>
  <si>
    <t>Разом нормативних ОК циклу загальної підготовки:</t>
  </si>
  <si>
    <t>Разом нормативних ОК циклу професійної  підготовки:</t>
  </si>
  <si>
    <t>/ Микола ГОМЕЛЯ /</t>
  </si>
  <si>
    <t>Заст. декана ІХФ</t>
  </si>
  <si>
    <t>/ Дмитро СІДОРОВ</t>
  </si>
  <si>
    <t xml:space="preserve"> </t>
  </si>
  <si>
    <t>Англійської мови технічного спрямування № 2</t>
  </si>
  <si>
    <t>ІНТЕГРОВАНИЙ РОБОЧИЙ   НАВЧАЛЬНИЙ   ПЛАН</t>
  </si>
  <si>
    <t>2 роки 10 міс.(3 н.р)</t>
  </si>
  <si>
    <t>2.ВИБІРКОВІ  освітні компоненти</t>
  </si>
  <si>
    <t>2.1. Цикл загальної підготовки (Вибіркові освітні компоненти з загальноуніверситетського Каталогу)</t>
  </si>
  <si>
    <t>Освітній компонент 2 ЗУ-Каталог</t>
  </si>
  <si>
    <t>ВСЬОГО  ВИБІРКОВИХ:</t>
  </si>
  <si>
    <t>Обсяг, у кредитах:</t>
  </si>
  <si>
    <t>Дисципліни, які вивчаються</t>
  </si>
  <si>
    <t>*Дисципліни, які перезараховуються</t>
  </si>
  <si>
    <t>**Дисципліни, які здаються за формою екстернату</t>
  </si>
  <si>
    <t xml:space="preserve">на 2021/ 2022 навчальний рік   </t>
  </si>
  <si>
    <r>
      <t xml:space="preserve">"_____"_________________ </t>
    </r>
    <r>
      <rPr>
        <b/>
        <sz val="26"/>
        <rFont val="Arial"/>
        <family val="2"/>
        <charset val="204"/>
      </rPr>
      <t>2021 р.</t>
    </r>
  </si>
  <si>
    <t>Моніторинг довкілля - 1. Контроль стану довкілля**</t>
  </si>
  <si>
    <t>Моніторинг довкілля - 2. Інструментальні методи аналізу довкілля*</t>
  </si>
  <si>
    <t>Природоохоронне законодавство та екологічне право</t>
  </si>
  <si>
    <t>Органічної хімії і технології органічних речовин</t>
  </si>
  <si>
    <t>Аналітична хімія - 1. Якісний аналіз</t>
  </si>
  <si>
    <t>Аналітична хімія - 2. Кількісний аналіз</t>
  </si>
  <si>
    <t>ЛЕ-п01 (1)</t>
  </si>
  <si>
    <t>Іноземна мова професійного спрямування -1. Пракичний курс іноземної мови для професійного спілкування І</t>
  </si>
  <si>
    <t>Правознавство*</t>
  </si>
  <si>
    <t>Організація та управління природоохоронною діяльністю</t>
  </si>
  <si>
    <t>Органічна хімія**</t>
  </si>
  <si>
    <t>Фізичної хімії</t>
  </si>
  <si>
    <t>Фізична та колоїдна хімія*</t>
  </si>
  <si>
    <t>Курсовий проєкт з захисту атмосфери</t>
  </si>
  <si>
    <t>Техноекологія*</t>
  </si>
  <si>
    <t>Екологічна та природно-техногенна безпека*</t>
  </si>
  <si>
    <t>К-ть здобувач, які вибрали
дисципліну</t>
  </si>
  <si>
    <t>Б</t>
  </si>
  <si>
    <t>К</t>
  </si>
  <si>
    <t>Силові види спорту</t>
  </si>
  <si>
    <t>Разом вибіркових ОК циклу загальної підготовки</t>
  </si>
  <si>
    <t>2.2. Цикл професійної підготовки (Вибіркові освітні компоненти з міжфакультетського/факультетського/кафедрального  Каталогів)</t>
  </si>
  <si>
    <t>Освітній компонент 1 Ф-Каталог</t>
  </si>
  <si>
    <t>Трансформація хімічних речовин в геосферах</t>
  </si>
  <si>
    <t>Освітній компонент 2 Ф-Каталог</t>
  </si>
  <si>
    <t xml:space="preserve">Захист атмосферного повітря від забруднення дисперсними частинками </t>
  </si>
  <si>
    <t>Освітній компонент 3 Ф-Каталог</t>
  </si>
  <si>
    <t xml:space="preserve">Захист атмосферного повітря від забруднення газоподібними домішками </t>
  </si>
  <si>
    <t>Разом вибіркових ОК циклу професійної підготовки:</t>
  </si>
  <si>
    <t>Освітній компонент 4 Ф-Каталог</t>
  </si>
  <si>
    <t>Фізико-хімічні основи процесів очищення води методом коагулювання</t>
  </si>
  <si>
    <t>Освітній компонент 5 Ф-Каталог</t>
  </si>
  <si>
    <t>Очищення води флотацією</t>
  </si>
  <si>
    <t>Освітній компонент 6 Ф-Каталог</t>
  </si>
  <si>
    <t>Сорбція та іонний обмін в технологіях очищення води</t>
  </si>
  <si>
    <t>Освітній компонент 7 Ф-Каталог</t>
  </si>
  <si>
    <t>Мембранні методи очищення води</t>
  </si>
  <si>
    <t>Освітній компонент 8 Ф-Каталог</t>
  </si>
  <si>
    <t>Процеси та апарати захисту атмосфери</t>
  </si>
  <si>
    <t>ІІ курс</t>
  </si>
  <si>
    <t>Екологія людини-2. Екологія людини</t>
  </si>
  <si>
    <t>3 семестр</t>
  </si>
  <si>
    <t>4 семестр</t>
  </si>
  <si>
    <t>Інформаційного, господарського та адміністративного права</t>
  </si>
  <si>
    <r>
      <t>Ухвалено на засіданні Вченої ради  ІХФ, ПРОТОКОЛ №__</t>
    </r>
    <r>
      <rPr>
        <b/>
        <i/>
        <sz val="40"/>
        <rFont val="Arial"/>
        <family val="2"/>
        <charset val="204"/>
      </rPr>
      <t>4</t>
    </r>
    <r>
      <rPr>
        <b/>
        <i/>
        <sz val="40"/>
        <rFont val="Arial"/>
        <family val="2"/>
      </rPr>
      <t xml:space="preserve">____ від </t>
    </r>
    <r>
      <rPr>
        <b/>
        <i/>
        <u/>
        <sz val="40"/>
        <rFont val="Arial"/>
        <family val="2"/>
        <charset val="204"/>
      </rPr>
      <t>26.04.2021 р</t>
    </r>
    <r>
      <rPr>
        <b/>
        <i/>
        <sz val="40"/>
        <rFont val="Arial"/>
        <family val="2"/>
      </rPr>
      <t>.</t>
    </r>
  </si>
  <si>
    <t>Машин та апаратів хімічних та нафтопереробних виробництв</t>
  </si>
</sst>
</file>

<file path=xl/styles.xml><?xml version="1.0" encoding="utf-8"?>
<styleSheet xmlns="http://schemas.openxmlformats.org/spreadsheetml/2006/main">
  <numFmts count="1">
    <numFmt numFmtId="164" formatCode="0.0"/>
  </numFmts>
  <fonts count="45">
    <font>
      <sz val="10"/>
      <name val="Arial Cyr"/>
      <charset val="204"/>
    </font>
    <font>
      <b/>
      <sz val="24"/>
      <name val="Arial"/>
      <family val="2"/>
    </font>
    <font>
      <sz val="10"/>
      <name val="Arial"/>
      <family val="2"/>
      <charset val="204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26"/>
      <name val="Arial"/>
      <family val="2"/>
    </font>
    <font>
      <b/>
      <sz val="28"/>
      <name val="Arial"/>
      <family val="2"/>
    </font>
    <font>
      <b/>
      <sz val="22"/>
      <name val="Arial"/>
      <family val="2"/>
    </font>
    <font>
      <sz val="20"/>
      <name val="Arial"/>
      <family val="2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0"/>
      <name val="Arial"/>
      <family val="2"/>
    </font>
    <font>
      <b/>
      <sz val="16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2"/>
      <name val="Arial"/>
      <family val="2"/>
      <charset val="204"/>
    </font>
    <font>
      <sz val="20"/>
      <name val="Arial"/>
      <family val="2"/>
      <charset val="204"/>
    </font>
    <font>
      <sz val="20"/>
      <name val="Arial Cyr"/>
      <charset val="204"/>
    </font>
    <font>
      <b/>
      <sz val="24"/>
      <name val="Arial"/>
      <family val="2"/>
      <charset val="204"/>
    </font>
    <font>
      <b/>
      <sz val="20"/>
      <name val="Arial"/>
      <family val="2"/>
      <charset val="204"/>
    </font>
    <font>
      <sz val="11"/>
      <name val="Arial"/>
      <family val="2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26"/>
      <name val="Arial"/>
      <family val="2"/>
    </font>
    <font>
      <b/>
      <sz val="30"/>
      <name val="Arial"/>
      <family val="2"/>
    </font>
    <font>
      <b/>
      <sz val="26"/>
      <name val="Arial Cyr"/>
      <family val="2"/>
      <charset val="204"/>
    </font>
    <font>
      <b/>
      <sz val="28"/>
      <name val="Arial"/>
      <family val="2"/>
      <charset val="204"/>
    </font>
    <font>
      <b/>
      <sz val="36"/>
      <name val="Arial Cyr"/>
      <charset val="204"/>
    </font>
    <font>
      <sz val="24"/>
      <name val="Arial"/>
      <family val="2"/>
      <charset val="204"/>
    </font>
    <font>
      <b/>
      <sz val="48"/>
      <name val="Arial"/>
      <family val="2"/>
      <charset val="204"/>
    </font>
    <font>
      <b/>
      <sz val="10"/>
      <name val="Arial Cyr"/>
      <charset val="204"/>
    </font>
    <font>
      <b/>
      <sz val="36"/>
      <name val="Arial"/>
      <family val="2"/>
      <charset val="204"/>
    </font>
    <font>
      <sz val="36"/>
      <name val="Arial Cyr"/>
      <charset val="204"/>
    </font>
    <font>
      <b/>
      <sz val="36"/>
      <name val="Arial"/>
      <family val="2"/>
    </font>
    <font>
      <sz val="36"/>
      <name val="Arial"/>
      <family val="2"/>
      <charset val="204"/>
    </font>
    <font>
      <b/>
      <i/>
      <sz val="40"/>
      <name val="Arial"/>
      <family val="2"/>
    </font>
    <font>
      <sz val="44"/>
      <name val="Arial"/>
      <family val="2"/>
      <charset val="204"/>
    </font>
    <font>
      <b/>
      <sz val="44"/>
      <name val="Arial"/>
      <family val="2"/>
      <charset val="204"/>
    </font>
    <font>
      <b/>
      <i/>
      <sz val="44"/>
      <name val="Arial"/>
      <family val="2"/>
      <charset val="204"/>
    </font>
    <font>
      <sz val="24"/>
      <name val="Arial Cyr"/>
      <charset val="204"/>
    </font>
    <font>
      <b/>
      <sz val="36"/>
      <name val="Arial Cyr"/>
      <family val="2"/>
      <charset val="204"/>
    </font>
    <font>
      <b/>
      <i/>
      <sz val="40"/>
      <name val="Arial"/>
      <family val="2"/>
      <charset val="204"/>
    </font>
    <font>
      <b/>
      <i/>
      <u/>
      <sz val="4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1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/>
    <xf numFmtId="0" fontId="4" fillId="0" borderId="0" xfId="0" applyFont="1" applyFill="1" applyAlignment="1"/>
    <xf numFmtId="0" fontId="2" fillId="0" borderId="0" xfId="0" applyFont="1" applyFill="1" applyBorder="1"/>
    <xf numFmtId="0" fontId="16" fillId="0" borderId="0" xfId="0" applyFont="1" applyFill="1" applyBorder="1"/>
    <xf numFmtId="0" fontId="16" fillId="0" borderId="0" xfId="0" applyFont="1" applyFill="1" applyAlignment="1"/>
    <xf numFmtId="0" fontId="0" fillId="0" borderId="0" xfId="0" applyFill="1" applyAlignment="1">
      <alignment vertical="center"/>
    </xf>
    <xf numFmtId="0" fontId="16" fillId="0" borderId="0" xfId="0" applyFont="1" applyFill="1" applyBorder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0" xfId="0" applyFont="1" applyFill="1" applyBorder="1" applyAlignment="1">
      <alignment horizontal="left"/>
    </xf>
    <xf numFmtId="49" fontId="15" fillId="0" borderId="0" xfId="0" applyNumberFormat="1" applyFont="1" applyFill="1" applyBorder="1" applyAlignment="1" applyProtection="1">
      <alignment horizontal="left" vertical="justify"/>
    </xf>
    <xf numFmtId="0" fontId="2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/>
    <xf numFmtId="0" fontId="0" fillId="0" borderId="0" xfId="0" applyFill="1" applyAlignment="1" applyProtection="1"/>
    <xf numFmtId="49" fontId="15" fillId="0" borderId="0" xfId="0" applyNumberFormat="1" applyFont="1" applyFill="1" applyBorder="1" applyAlignment="1" applyProtection="1">
      <alignment horizontal="center" vertical="justify"/>
    </xf>
    <xf numFmtId="0" fontId="22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7" fillId="0" borderId="11" xfId="0" applyNumberFormat="1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22" xfId="0" applyFont="1" applyFill="1" applyBorder="1" applyAlignment="1">
      <alignment horizontal="center" vertical="center" textRotation="90" wrapText="1"/>
    </xf>
    <xf numFmtId="0" fontId="17" fillId="0" borderId="7" xfId="0" applyFont="1" applyFill="1" applyBorder="1" applyAlignment="1">
      <alignment horizontal="center" vertical="center" textRotation="90" wrapText="1"/>
    </xf>
    <xf numFmtId="0" fontId="17" fillId="0" borderId="23" xfId="0" applyFont="1" applyFill="1" applyBorder="1" applyAlignment="1">
      <alignment horizontal="center" vertical="center" textRotation="90" wrapText="1"/>
    </xf>
    <xf numFmtId="0" fontId="20" fillId="0" borderId="11" xfId="0" applyNumberFormat="1" applyFont="1" applyFill="1" applyBorder="1" applyAlignment="1">
      <alignment horizontal="center" vertical="center" textRotation="90" wrapText="1"/>
    </xf>
    <xf numFmtId="0" fontId="23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19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/>
    <xf numFmtId="49" fontId="11" fillId="0" borderId="0" xfId="0" applyNumberFormat="1" applyFont="1" applyFill="1" applyBorder="1"/>
    <xf numFmtId="0" fontId="2" fillId="0" borderId="5" xfId="0" applyFont="1" applyFill="1" applyBorder="1" applyAlignment="1">
      <alignment vertical="center"/>
    </xf>
    <xf numFmtId="0" fontId="9" fillId="0" borderId="33" xfId="0" applyFont="1" applyFill="1" applyBorder="1" applyAlignment="1">
      <alignment horizontal="center" vertical="center" textRotation="90"/>
    </xf>
    <xf numFmtId="0" fontId="2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textRotation="90"/>
    </xf>
    <xf numFmtId="0" fontId="2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9" fillId="0" borderId="3" xfId="0" applyFont="1" applyFill="1" applyBorder="1" applyAlignment="1">
      <alignment horizontal="center" vertical="center" textRotation="90"/>
    </xf>
    <xf numFmtId="0" fontId="16" fillId="0" borderId="5" xfId="0" applyFont="1" applyFill="1" applyBorder="1" applyAlignment="1">
      <alignment vertical="top"/>
    </xf>
    <xf numFmtId="0" fontId="13" fillId="0" borderId="60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21" fillId="0" borderId="27" xfId="0" applyNumberFormat="1" applyFont="1" applyFill="1" applyBorder="1" applyAlignment="1">
      <alignment horizontal="center" vertical="center"/>
    </xf>
    <xf numFmtId="0" fontId="21" fillId="0" borderId="18" xfId="0" applyNumberFormat="1" applyFont="1" applyFill="1" applyBorder="1" applyAlignment="1">
      <alignment horizontal="center" vertical="center"/>
    </xf>
    <xf numFmtId="0" fontId="21" fillId="0" borderId="5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top"/>
    </xf>
    <xf numFmtId="0" fontId="16" fillId="0" borderId="17" xfId="0" applyFont="1" applyFill="1" applyBorder="1" applyAlignment="1">
      <alignment vertical="top"/>
    </xf>
    <xf numFmtId="0" fontId="16" fillId="0" borderId="6" xfId="0" applyFont="1" applyFill="1" applyBorder="1" applyAlignment="1">
      <alignment vertical="top"/>
    </xf>
    <xf numFmtId="0" fontId="3" fillId="0" borderId="15" xfId="0" applyNumberFormat="1" applyFont="1" applyFill="1" applyBorder="1" applyAlignment="1">
      <alignment horizontal="center" vertical="center" wrapText="1" shrinkToFit="1"/>
    </xf>
    <xf numFmtId="0" fontId="3" fillId="0" borderId="14" xfId="0" applyNumberFormat="1" applyFont="1" applyFill="1" applyBorder="1" applyAlignment="1">
      <alignment horizontal="center" vertical="center" wrapText="1" shrinkToFit="1"/>
    </xf>
    <xf numFmtId="0" fontId="3" fillId="0" borderId="43" xfId="0" applyNumberFormat="1" applyFont="1" applyFill="1" applyBorder="1" applyAlignment="1">
      <alignment horizontal="center" vertical="center" wrapText="1" shrinkToFit="1"/>
    </xf>
    <xf numFmtId="0" fontId="3" fillId="0" borderId="15" xfId="0" applyNumberFormat="1" applyFont="1" applyFill="1" applyBorder="1" applyAlignment="1">
      <alignment horizontal="center" vertical="center" shrinkToFit="1"/>
    </xf>
    <xf numFmtId="0" fontId="3" fillId="0" borderId="14" xfId="0" applyNumberFormat="1" applyFont="1" applyFill="1" applyBorder="1" applyAlignment="1">
      <alignment horizontal="center" vertical="center" shrinkToFit="1"/>
    </xf>
    <xf numFmtId="0" fontId="3" fillId="0" borderId="43" xfId="0" applyNumberFormat="1" applyFont="1" applyFill="1" applyBorder="1" applyAlignment="1">
      <alignment horizontal="center" vertical="center" shrinkToFit="1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3" fillId="0" borderId="39" xfId="0" applyFont="1" applyFill="1" applyBorder="1" applyAlignment="1">
      <alignment horizontal="center" vertical="center"/>
    </xf>
    <xf numFmtId="0" fontId="33" fillId="0" borderId="37" xfId="0" applyFont="1" applyFill="1" applyBorder="1" applyAlignment="1">
      <alignment horizontal="center" vertical="center"/>
    </xf>
    <xf numFmtId="0" fontId="33" fillId="0" borderId="20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33" fillId="0" borderId="43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0" fontId="33" fillId="0" borderId="0" xfId="0" applyFont="1" applyFill="1" applyBorder="1"/>
    <xf numFmtId="0" fontId="36" fillId="0" borderId="0" xfId="0" applyFont="1" applyFill="1" applyBorder="1"/>
    <xf numFmtId="0" fontId="16" fillId="0" borderId="1" xfId="0" applyFont="1" applyFill="1" applyBorder="1"/>
    <xf numFmtId="0" fontId="36" fillId="0" borderId="0" xfId="0" applyNumberFormat="1" applyFont="1" applyFill="1" applyBorder="1"/>
    <xf numFmtId="0" fontId="36" fillId="0" borderId="0" xfId="0" applyNumberFormat="1" applyFont="1" applyFill="1" applyBorder="1" applyAlignment="1">
      <alignment horizontal="center" vertical="justify" wrapText="1"/>
    </xf>
    <xf numFmtId="0" fontId="36" fillId="0" borderId="0" xfId="0" applyNumberFormat="1" applyFont="1" applyFill="1" applyBorder="1" applyAlignment="1">
      <alignment vertical="justify"/>
    </xf>
    <xf numFmtId="0" fontId="36" fillId="0" borderId="0" xfId="0" applyNumberFormat="1" applyFont="1" applyFill="1" applyAlignment="1"/>
    <xf numFmtId="0" fontId="35" fillId="0" borderId="0" xfId="0" applyFont="1" applyFill="1" applyBorder="1" applyAlignment="1" applyProtection="1"/>
    <xf numFmtId="49" fontId="33" fillId="0" borderId="1" xfId="0" applyNumberFormat="1" applyFont="1" applyFill="1" applyBorder="1" applyAlignment="1" applyProtection="1">
      <alignment horizontal="left" vertical="justify"/>
    </xf>
    <xf numFmtId="49" fontId="33" fillId="0" borderId="1" xfId="0" applyNumberFormat="1" applyFont="1" applyFill="1" applyBorder="1" applyAlignment="1" applyProtection="1">
      <alignment horizontal="center" vertical="justify"/>
    </xf>
    <xf numFmtId="0" fontId="36" fillId="0" borderId="0" xfId="0" applyFont="1" applyFill="1" applyBorder="1" applyAlignment="1" applyProtection="1"/>
    <xf numFmtId="49" fontId="36" fillId="0" borderId="0" xfId="0" applyNumberFormat="1" applyFont="1" applyFill="1" applyBorder="1" applyAlignment="1"/>
    <xf numFmtId="0" fontId="15" fillId="0" borderId="0" xfId="0" applyFont="1" applyFill="1" applyBorder="1"/>
    <xf numFmtId="0" fontId="14" fillId="0" borderId="0" xfId="0" applyFont="1" applyFill="1" applyBorder="1" applyAlignment="1" applyProtection="1"/>
    <xf numFmtId="49" fontId="22" fillId="0" borderId="0" xfId="0" applyNumberFormat="1" applyFont="1" applyFill="1" applyBorder="1" applyAlignment="1" applyProtection="1">
      <alignment horizontal="center" vertical="justify"/>
    </xf>
    <xf numFmtId="0" fontId="8" fillId="0" borderId="0" xfId="0" applyFont="1" applyFill="1" applyBorder="1"/>
    <xf numFmtId="0" fontId="17" fillId="0" borderId="0" xfId="0" applyFont="1" applyFill="1" applyBorder="1" applyAlignment="1">
      <alignment vertical="top"/>
    </xf>
    <xf numFmtId="0" fontId="17" fillId="0" borderId="0" xfId="0" applyFont="1" applyFill="1" applyBorder="1" applyAlignment="1" applyProtection="1">
      <alignment vertical="top"/>
    </xf>
    <xf numFmtId="0" fontId="17" fillId="0" borderId="0" xfId="0" applyFont="1" applyFill="1" applyAlignment="1">
      <alignment vertical="top"/>
    </xf>
    <xf numFmtId="49" fontId="17" fillId="0" borderId="0" xfId="0" applyNumberFormat="1" applyFont="1" applyFill="1" applyBorder="1" applyAlignment="1" applyProtection="1">
      <alignment horizontal="left" vertical="top" wrapText="1"/>
    </xf>
    <xf numFmtId="0" fontId="17" fillId="0" borderId="0" xfId="0" applyFont="1" applyFill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left" vertical="top"/>
    </xf>
    <xf numFmtId="0" fontId="34" fillId="0" borderId="0" xfId="0" applyFont="1" applyFill="1" applyBorder="1" applyAlignment="1" applyProtection="1"/>
    <xf numFmtId="49" fontId="33" fillId="0" borderId="0" xfId="0" applyNumberFormat="1" applyFont="1" applyFill="1" applyBorder="1" applyAlignment="1" applyProtection="1">
      <alignment horizontal="left" vertical="justify"/>
    </xf>
    <xf numFmtId="0" fontId="33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0" fontId="33" fillId="0" borderId="5" xfId="0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7" fillId="0" borderId="3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16" fillId="0" borderId="0" xfId="0" applyNumberFormat="1" applyFont="1" applyFill="1" applyBorder="1"/>
    <xf numFmtId="49" fontId="16" fillId="0" borderId="0" xfId="0" applyNumberFormat="1" applyFont="1" applyFill="1" applyBorder="1"/>
    <xf numFmtId="0" fontId="24" fillId="0" borderId="0" xfId="0" applyFont="1" applyFill="1" applyBorder="1"/>
    <xf numFmtId="49" fontId="16" fillId="0" borderId="0" xfId="0" applyNumberFormat="1" applyFont="1" applyFill="1" applyBorder="1" applyAlignment="1">
      <alignment horizontal="center" vertical="justify" wrapText="1"/>
    </xf>
    <xf numFmtId="0" fontId="3" fillId="0" borderId="19" xfId="0" applyNumberFormat="1" applyFont="1" applyFill="1" applyBorder="1" applyAlignment="1">
      <alignment horizontal="center" vertical="center" wrapText="1" shrinkToFit="1"/>
    </xf>
    <xf numFmtId="0" fontId="3" fillId="0" borderId="13" xfId="0" applyNumberFormat="1" applyFont="1" applyFill="1" applyBorder="1" applyAlignment="1">
      <alignment horizontal="center" vertical="center" wrapText="1" shrinkToFit="1"/>
    </xf>
    <xf numFmtId="0" fontId="3" fillId="0" borderId="39" xfId="0" applyNumberFormat="1" applyFont="1" applyFill="1" applyBorder="1" applyAlignment="1">
      <alignment horizontal="center" vertical="center" wrapText="1" shrinkToFit="1"/>
    </xf>
    <xf numFmtId="0" fontId="3" fillId="0" borderId="21" xfId="0" applyNumberFormat="1" applyFont="1" applyFill="1" applyBorder="1" applyAlignment="1">
      <alignment horizontal="center" vertical="center" wrapText="1" shrinkToFit="1"/>
    </xf>
    <xf numFmtId="0" fontId="3" fillId="0" borderId="6" xfId="0" applyNumberFormat="1" applyFont="1" applyFill="1" applyBorder="1" applyAlignment="1">
      <alignment horizontal="center" vertical="center" wrapText="1" shrinkToFit="1"/>
    </xf>
    <xf numFmtId="0" fontId="3" fillId="0" borderId="20" xfId="0" applyNumberFormat="1" applyFont="1" applyFill="1" applyBorder="1" applyAlignment="1">
      <alignment horizontal="center" vertical="center" wrapText="1" shrinkToFit="1"/>
    </xf>
    <xf numFmtId="0" fontId="3" fillId="0" borderId="19" xfId="0" applyNumberFormat="1" applyFont="1" applyFill="1" applyBorder="1" applyAlignment="1">
      <alignment horizontal="center" vertical="center" shrinkToFit="1"/>
    </xf>
    <xf numFmtId="0" fontId="3" fillId="0" borderId="13" xfId="0" applyNumberFormat="1" applyFont="1" applyFill="1" applyBorder="1" applyAlignment="1">
      <alignment horizontal="center" vertical="center" shrinkToFit="1"/>
    </xf>
    <xf numFmtId="0" fontId="3" fillId="0" borderId="39" xfId="0" applyNumberFormat="1" applyFont="1" applyFill="1" applyBorder="1" applyAlignment="1">
      <alignment horizontal="center" vertical="center" shrinkToFit="1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39" xfId="0" applyNumberFormat="1" applyFont="1" applyFill="1" applyBorder="1"/>
    <xf numFmtId="0" fontId="3" fillId="0" borderId="21" xfId="0" applyNumberFormat="1" applyFont="1" applyFill="1" applyBorder="1" applyAlignment="1">
      <alignment horizontal="center" vertical="center" shrinkToFit="1"/>
    </xf>
    <xf numFmtId="0" fontId="3" fillId="0" borderId="6" xfId="0" applyNumberFormat="1" applyFont="1" applyFill="1" applyBorder="1" applyAlignment="1">
      <alignment horizontal="center" vertical="center" shrinkToFit="1"/>
    </xf>
    <xf numFmtId="0" fontId="3" fillId="0" borderId="20" xfId="0" applyNumberFormat="1" applyFont="1" applyFill="1" applyBorder="1" applyAlignment="1">
      <alignment horizontal="center" vertical="center" shrinkToFit="1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/>
    <xf numFmtId="0" fontId="3" fillId="0" borderId="20" xfId="0" applyNumberFormat="1" applyFont="1" applyFill="1" applyBorder="1" applyAlignment="1">
      <alignment horizontal="center" vertical="center"/>
    </xf>
    <xf numFmtId="0" fontId="16" fillId="0" borderId="5" xfId="0" applyFont="1" applyFill="1" applyBorder="1"/>
    <xf numFmtId="0" fontId="33" fillId="0" borderId="5" xfId="0" applyFont="1" applyFill="1" applyBorder="1"/>
    <xf numFmtId="0" fontId="36" fillId="0" borderId="5" xfId="0" applyFont="1" applyFill="1" applyBorder="1"/>
    <xf numFmtId="0" fontId="3" fillId="0" borderId="67" xfId="0" applyNumberFormat="1" applyFont="1" applyFill="1" applyBorder="1" applyAlignment="1">
      <alignment horizontal="center" vertical="center" wrapText="1" shrinkToFit="1"/>
    </xf>
    <xf numFmtId="0" fontId="3" fillId="0" borderId="41" xfId="0" applyNumberFormat="1" applyFont="1" applyFill="1" applyBorder="1" applyAlignment="1">
      <alignment horizontal="center" vertical="center" wrapText="1" shrinkToFit="1"/>
    </xf>
    <xf numFmtId="0" fontId="3" fillId="0" borderId="36" xfId="0" applyNumberFormat="1" applyFont="1" applyFill="1" applyBorder="1" applyAlignment="1">
      <alignment horizontal="center" vertical="center" wrapText="1" shrinkToFit="1"/>
    </xf>
    <xf numFmtId="0" fontId="3" fillId="0" borderId="42" xfId="0" applyNumberFormat="1" applyFont="1" applyFill="1" applyBorder="1" applyAlignment="1">
      <alignment horizontal="center" vertical="center" wrapText="1" shrinkToFit="1"/>
    </xf>
    <xf numFmtId="0" fontId="3" fillId="0" borderId="41" xfId="0" applyNumberFormat="1" applyFont="1" applyFill="1" applyBorder="1" applyAlignment="1">
      <alignment horizontal="center" vertical="center" shrinkToFit="1"/>
    </xf>
    <xf numFmtId="0" fontId="3" fillId="0" borderId="36" xfId="0" applyNumberFormat="1" applyFont="1" applyFill="1" applyBorder="1" applyAlignment="1">
      <alignment horizontal="center" vertical="center" shrinkToFit="1"/>
    </xf>
    <xf numFmtId="0" fontId="3" fillId="0" borderId="42" xfId="0" applyNumberFormat="1" applyFont="1" applyFill="1" applyBorder="1" applyAlignment="1">
      <alignment horizontal="center" vertical="center" shrinkToFit="1"/>
    </xf>
    <xf numFmtId="0" fontId="36" fillId="0" borderId="2" xfId="0" applyFont="1" applyFill="1" applyBorder="1" applyAlignment="1">
      <alignment horizontal="center" vertical="center"/>
    </xf>
    <xf numFmtId="0" fontId="35" fillId="0" borderId="0" xfId="0" applyNumberFormat="1" applyFont="1" applyFill="1" applyBorder="1" applyAlignment="1">
      <alignment horizontal="center" vertical="center" textRotation="90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" fillId="0" borderId="37" xfId="0" applyNumberFormat="1" applyFont="1" applyFill="1" applyBorder="1" applyAlignment="1">
      <alignment horizontal="center" vertical="center" wrapText="1" shrinkToFit="1"/>
    </xf>
    <xf numFmtId="0" fontId="3" fillId="0" borderId="2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8" fillId="0" borderId="0" xfId="0" applyNumberFormat="1" applyFont="1" applyFill="1" applyBorder="1"/>
    <xf numFmtId="0" fontId="39" fillId="0" borderId="0" xfId="0" applyNumberFormat="1" applyFont="1" applyFill="1" applyBorder="1"/>
    <xf numFmtId="0" fontId="38" fillId="0" borderId="0" xfId="0" applyNumberFormat="1" applyFont="1" applyFill="1" applyBorder="1" applyAlignment="1"/>
    <xf numFmtId="0" fontId="38" fillId="0" borderId="0" xfId="0" applyNumberFormat="1" applyFont="1" applyFill="1" applyAlignment="1"/>
    <xf numFmtId="0" fontId="38" fillId="0" borderId="0" xfId="0" applyNumberFormat="1" applyFont="1" applyFill="1" applyAlignment="1">
      <alignment horizontal="center"/>
    </xf>
    <xf numFmtId="0" fontId="40" fillId="0" borderId="0" xfId="0" applyNumberFormat="1" applyFont="1" applyFill="1" applyBorder="1" applyAlignment="1">
      <alignment horizontal="left" vertical="justify"/>
    </xf>
    <xf numFmtId="0" fontId="3" fillId="0" borderId="39" xfId="0" applyNumberFormat="1" applyFont="1" applyFill="1" applyBorder="1" applyAlignment="1">
      <alignment horizontal="center" vertical="center"/>
    </xf>
    <xf numFmtId="0" fontId="3" fillId="0" borderId="34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0" fontId="3" fillId="0" borderId="39" xfId="0" applyFont="1" applyFill="1" applyBorder="1"/>
    <xf numFmtId="0" fontId="3" fillId="0" borderId="10" xfId="0" applyNumberFormat="1" applyFont="1" applyFill="1" applyBorder="1" applyAlignment="1">
      <alignment horizontal="center" vertical="center"/>
    </xf>
    <xf numFmtId="0" fontId="3" fillId="0" borderId="6" xfId="0" applyFont="1" applyFill="1" applyBorder="1"/>
    <xf numFmtId="0" fontId="3" fillId="0" borderId="20" xfId="0" applyFont="1" applyFill="1" applyBorder="1"/>
    <xf numFmtId="0" fontId="3" fillId="0" borderId="43" xfId="0" applyNumberFormat="1" applyFont="1" applyFill="1" applyBorder="1" applyAlignment="1">
      <alignment horizontal="center" vertical="center"/>
    </xf>
    <xf numFmtId="0" fontId="3" fillId="0" borderId="44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/>
    <xf numFmtId="0" fontId="3" fillId="0" borderId="43" xfId="0" applyFont="1" applyFill="1" applyBorder="1"/>
    <xf numFmtId="164" fontId="39" fillId="0" borderId="0" xfId="0" applyNumberFormat="1" applyFont="1" applyFill="1" applyBorder="1" applyAlignment="1"/>
    <xf numFmtId="0" fontId="3" fillId="0" borderId="71" xfId="0" applyNumberFormat="1" applyFont="1" applyFill="1" applyBorder="1" applyAlignment="1">
      <alignment horizontal="center" vertical="center" wrapText="1" shrinkToFit="1"/>
    </xf>
    <xf numFmtId="0" fontId="3" fillId="0" borderId="18" xfId="0" applyNumberFormat="1" applyFont="1" applyFill="1" applyBorder="1" applyAlignment="1">
      <alignment horizontal="center" vertical="center" wrapText="1" shrinkToFit="1"/>
    </xf>
    <xf numFmtId="0" fontId="3" fillId="0" borderId="27" xfId="0" applyNumberFormat="1" applyFont="1" applyFill="1" applyBorder="1" applyAlignment="1">
      <alignment horizontal="center" vertical="center" wrapText="1" shrinkToFit="1"/>
    </xf>
    <xf numFmtId="0" fontId="3" fillId="0" borderId="25" xfId="0" applyNumberFormat="1" applyFont="1" applyFill="1" applyBorder="1" applyAlignment="1">
      <alignment horizontal="center" vertical="center" wrapText="1" shrinkToFit="1"/>
    </xf>
    <xf numFmtId="0" fontId="3" fillId="0" borderId="18" xfId="0" applyNumberFormat="1" applyFont="1" applyFill="1" applyBorder="1" applyAlignment="1">
      <alignment horizontal="center" vertical="center" shrinkToFit="1"/>
    </xf>
    <xf numFmtId="0" fontId="3" fillId="0" borderId="25" xfId="0" applyNumberFormat="1" applyFont="1" applyFill="1" applyBorder="1" applyAlignment="1">
      <alignment horizontal="center" vertical="center" shrinkToFit="1"/>
    </xf>
    <xf numFmtId="0" fontId="3" fillId="0" borderId="27" xfId="0" applyNumberFormat="1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2" fillId="0" borderId="0" xfId="0" applyNumberFormat="1" applyFont="1" applyFill="1" applyBorder="1" applyAlignment="1">
      <alignment vertical="top" wrapText="1"/>
    </xf>
    <xf numFmtId="0" fontId="33" fillId="0" borderId="21" xfId="0" applyNumberFormat="1" applyFont="1" applyFill="1" applyBorder="1" applyAlignment="1">
      <alignment horizontal="center" vertical="center" wrapText="1" shrinkToFit="1"/>
    </xf>
    <xf numFmtId="0" fontId="33" fillId="0" borderId="6" xfId="0" applyNumberFormat="1" applyFont="1" applyFill="1" applyBorder="1" applyAlignment="1">
      <alignment horizontal="center" vertical="center" wrapText="1" shrinkToFit="1"/>
    </xf>
    <xf numFmtId="0" fontId="33" fillId="0" borderId="67" xfId="0" applyNumberFormat="1" applyFont="1" applyFill="1" applyBorder="1" applyAlignment="1">
      <alignment horizontal="center" vertical="center" wrapText="1" shrinkToFit="1"/>
    </xf>
    <xf numFmtId="0" fontId="33" fillId="0" borderId="17" xfId="0" applyNumberFormat="1" applyFont="1" applyFill="1" applyBorder="1" applyAlignment="1">
      <alignment horizontal="center" vertical="center" shrinkToFit="1"/>
    </xf>
    <xf numFmtId="0" fontId="33" fillId="0" borderId="6" xfId="0" applyNumberFormat="1" applyFont="1" applyFill="1" applyBorder="1" applyAlignment="1">
      <alignment horizontal="center" vertical="center" shrinkToFit="1"/>
    </xf>
    <xf numFmtId="0" fontId="33" fillId="0" borderId="20" xfId="0" applyNumberFormat="1" applyFont="1" applyFill="1" applyBorder="1" applyAlignment="1">
      <alignment horizontal="center" vertical="center" shrinkToFit="1"/>
    </xf>
    <xf numFmtId="0" fontId="33" fillId="0" borderId="21" xfId="0" applyNumberFormat="1" applyFont="1" applyFill="1" applyBorder="1" applyAlignment="1">
      <alignment horizontal="center" vertical="center" shrinkToFit="1"/>
    </xf>
    <xf numFmtId="1" fontId="33" fillId="0" borderId="21" xfId="0" applyNumberFormat="1" applyFont="1" applyFill="1" applyBorder="1" applyAlignment="1">
      <alignment horizontal="center" vertical="center"/>
    </xf>
    <xf numFmtId="1" fontId="33" fillId="0" borderId="6" xfId="0" applyNumberFormat="1" applyFont="1" applyFill="1" applyBorder="1" applyAlignment="1">
      <alignment horizontal="center" vertical="center"/>
    </xf>
    <xf numFmtId="0" fontId="33" fillId="0" borderId="20" xfId="0" applyNumberFormat="1" applyFont="1" applyFill="1" applyBorder="1" applyAlignment="1">
      <alignment horizontal="center" vertical="center" wrapText="1" shrinkToFit="1"/>
    </xf>
    <xf numFmtId="1" fontId="33" fillId="0" borderId="21" xfId="0" applyNumberFormat="1" applyFont="1" applyFill="1" applyBorder="1" applyAlignment="1">
      <alignment horizontal="center" vertical="center" shrinkToFit="1"/>
    </xf>
    <xf numFmtId="1" fontId="33" fillId="0" borderId="6" xfId="0" applyNumberFormat="1" applyFont="1" applyFill="1" applyBorder="1" applyAlignment="1">
      <alignment horizontal="center" vertical="center" shrinkToFit="1"/>
    </xf>
    <xf numFmtId="1" fontId="33" fillId="0" borderId="20" xfId="0" applyNumberFormat="1" applyFont="1" applyFill="1" applyBorder="1" applyAlignment="1">
      <alignment horizontal="center" vertical="center" shrinkToFit="1"/>
    </xf>
    <xf numFmtId="2" fontId="33" fillId="0" borderId="21" xfId="0" applyNumberFormat="1" applyFont="1" applyFill="1" applyBorder="1" applyAlignment="1">
      <alignment horizontal="center" vertical="center"/>
    </xf>
    <xf numFmtId="2" fontId="33" fillId="0" borderId="6" xfId="0" applyNumberFormat="1" applyFont="1" applyFill="1" applyBorder="1" applyAlignment="1">
      <alignment horizontal="center" vertical="center"/>
    </xf>
    <xf numFmtId="2" fontId="33" fillId="0" borderId="20" xfId="0" applyNumberFormat="1" applyFont="1" applyFill="1" applyBorder="1"/>
    <xf numFmtId="0" fontId="3" fillId="0" borderId="21" xfId="0" quotePrefix="1" applyNumberFormat="1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20" xfId="0" applyNumberFormat="1" applyFont="1" applyFill="1" applyBorder="1" applyAlignment="1">
      <alignment horizontal="center" vertical="center"/>
    </xf>
    <xf numFmtId="0" fontId="33" fillId="0" borderId="15" xfId="0" applyNumberFormat="1" applyFont="1" applyFill="1" applyBorder="1" applyAlignment="1">
      <alignment horizontal="center" vertical="center" wrapText="1" shrinkToFit="1"/>
    </xf>
    <xf numFmtId="0" fontId="33" fillId="0" borderId="14" xfId="0" applyNumberFormat="1" applyFont="1" applyFill="1" applyBorder="1" applyAlignment="1">
      <alignment horizontal="center" vertical="center" wrapText="1" shrinkToFit="1"/>
    </xf>
    <xf numFmtId="0" fontId="33" fillId="0" borderId="43" xfId="0" applyNumberFormat="1" applyFont="1" applyFill="1" applyBorder="1" applyAlignment="1">
      <alignment horizontal="center" vertical="center" wrapText="1" shrinkToFit="1"/>
    </xf>
    <xf numFmtId="0" fontId="33" fillId="0" borderId="16" xfId="0" applyNumberFormat="1" applyFont="1" applyFill="1" applyBorder="1" applyAlignment="1">
      <alignment horizontal="center" vertical="center" wrapText="1" shrinkToFit="1"/>
    </xf>
    <xf numFmtId="0" fontId="33" fillId="0" borderId="15" xfId="0" applyNumberFormat="1" applyFont="1" applyFill="1" applyBorder="1" applyAlignment="1">
      <alignment horizontal="center" vertical="center" shrinkToFit="1"/>
    </xf>
    <xf numFmtId="0" fontId="33" fillId="0" borderId="14" xfId="0" applyNumberFormat="1" applyFont="1" applyFill="1" applyBorder="1" applyAlignment="1">
      <alignment horizontal="center" vertical="center" shrinkToFit="1"/>
    </xf>
    <xf numFmtId="0" fontId="33" fillId="0" borderId="43" xfId="0" applyNumberFormat="1" applyFont="1" applyFill="1" applyBorder="1" applyAlignment="1">
      <alignment horizontal="center" vertical="center" shrinkToFit="1"/>
    </xf>
    <xf numFmtId="0" fontId="33" fillId="0" borderId="33" xfId="0" applyFont="1" applyFill="1" applyBorder="1" applyAlignment="1">
      <alignment horizontal="center" vertical="center"/>
    </xf>
    <xf numFmtId="0" fontId="36" fillId="0" borderId="37" xfId="0" applyFont="1" applyFill="1" applyBorder="1" applyAlignment="1">
      <alignment horizontal="center" vertical="center"/>
    </xf>
    <xf numFmtId="0" fontId="33" fillId="0" borderId="19" xfId="0" applyNumberFormat="1" applyFont="1" applyFill="1" applyBorder="1" applyAlignment="1">
      <alignment horizontal="center" vertical="center" wrapText="1" shrinkToFit="1"/>
    </xf>
    <xf numFmtId="0" fontId="33" fillId="0" borderId="13" xfId="0" applyNumberFormat="1" applyFont="1" applyFill="1" applyBorder="1" applyAlignment="1">
      <alignment horizontal="center" vertical="center" wrapText="1" shrinkToFit="1"/>
    </xf>
    <xf numFmtId="0" fontId="33" fillId="0" borderId="72" xfId="0" applyNumberFormat="1" applyFont="1" applyFill="1" applyBorder="1" applyAlignment="1">
      <alignment horizontal="center" vertical="center" wrapText="1" shrinkToFit="1"/>
    </xf>
    <xf numFmtId="0" fontId="33" fillId="0" borderId="13" xfId="0" applyNumberFormat="1" applyFont="1" applyFill="1" applyBorder="1" applyAlignment="1">
      <alignment horizontal="center" vertical="center" shrinkToFit="1"/>
    </xf>
    <xf numFmtId="0" fontId="33" fillId="0" borderId="39" xfId="0" applyNumberFormat="1" applyFont="1" applyFill="1" applyBorder="1" applyAlignment="1">
      <alignment horizontal="center" vertical="center" shrinkToFit="1"/>
    </xf>
    <xf numFmtId="0" fontId="33" fillId="0" borderId="19" xfId="0" applyNumberFormat="1" applyFont="1" applyFill="1" applyBorder="1" applyAlignment="1">
      <alignment horizontal="center" vertical="center" shrinkToFit="1"/>
    </xf>
    <xf numFmtId="0" fontId="33" fillId="0" borderId="19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3" fillId="0" borderId="67" xfId="0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33" fillId="0" borderId="20" xfId="0" applyFont="1" applyFill="1" applyBorder="1" applyAlignment="1">
      <alignment horizontal="center"/>
    </xf>
    <xf numFmtId="0" fontId="33" fillId="0" borderId="71" xfId="0" applyNumberFormat="1" applyFont="1" applyFill="1" applyBorder="1" applyAlignment="1">
      <alignment horizontal="center" vertical="center" wrapText="1" shrinkToFit="1"/>
    </xf>
    <xf numFmtId="0" fontId="33" fillId="0" borderId="15" xfId="0" applyFont="1" applyFill="1" applyBorder="1" applyAlignment="1">
      <alignment horizontal="center" vertical="center"/>
    </xf>
    <xf numFmtId="0" fontId="33" fillId="0" borderId="18" xfId="0" applyNumberFormat="1" applyFont="1" applyFill="1" applyBorder="1" applyAlignment="1">
      <alignment horizontal="center" vertical="center" wrapText="1" shrinkToFit="1"/>
    </xf>
    <xf numFmtId="0" fontId="33" fillId="0" borderId="25" xfId="0" applyNumberFormat="1" applyFont="1" applyFill="1" applyBorder="1" applyAlignment="1">
      <alignment horizontal="center" vertical="center" wrapText="1" shrinkToFit="1"/>
    </xf>
    <xf numFmtId="0" fontId="33" fillId="0" borderId="25" xfId="0" applyNumberFormat="1" applyFont="1" applyFill="1" applyBorder="1" applyAlignment="1">
      <alignment horizontal="center" vertical="center" shrinkToFit="1"/>
    </xf>
    <xf numFmtId="0" fontId="33" fillId="0" borderId="27" xfId="0" applyNumberFormat="1" applyFont="1" applyFill="1" applyBorder="1" applyAlignment="1">
      <alignment horizontal="center" vertical="center" shrinkToFit="1"/>
    </xf>
    <xf numFmtId="0" fontId="33" fillId="0" borderId="18" xfId="0" applyNumberFormat="1" applyFont="1" applyFill="1" applyBorder="1" applyAlignment="1">
      <alignment horizontal="center" vertical="center" shrinkToFit="1"/>
    </xf>
    <xf numFmtId="0" fontId="33" fillId="0" borderId="72" xfId="0" applyFont="1" applyFill="1" applyBorder="1" applyAlignment="1">
      <alignment horizontal="center" vertical="center"/>
    </xf>
    <xf numFmtId="0" fontId="33" fillId="0" borderId="27" xfId="0" applyNumberFormat="1" applyFont="1" applyFill="1" applyBorder="1" applyAlignment="1">
      <alignment horizontal="center" vertical="center" wrapText="1" shrinkToFit="1"/>
    </xf>
    <xf numFmtId="0" fontId="33" fillId="0" borderId="73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70" xfId="0" applyNumberFormat="1" applyFont="1" applyFill="1" applyBorder="1" applyAlignment="1">
      <alignment horizontal="center" vertical="center" wrapText="1" shrinkToFit="1"/>
    </xf>
    <xf numFmtId="0" fontId="36" fillId="0" borderId="69" xfId="0" applyNumberFormat="1" applyFont="1" applyFill="1" applyBorder="1" applyAlignment="1">
      <alignment horizontal="center" vertical="center" wrapText="1" shrinkToFit="1"/>
    </xf>
    <xf numFmtId="0" fontId="36" fillId="0" borderId="73" xfId="0" applyNumberFormat="1" applyFont="1" applyFill="1" applyBorder="1" applyAlignment="1">
      <alignment horizontal="center" vertical="center" wrapText="1" shrinkToFit="1"/>
    </xf>
    <xf numFmtId="0" fontId="36" fillId="0" borderId="69" xfId="0" applyNumberFormat="1" applyFont="1" applyFill="1" applyBorder="1" applyAlignment="1">
      <alignment horizontal="center" vertical="center" shrinkToFit="1"/>
    </xf>
    <xf numFmtId="0" fontId="36" fillId="0" borderId="68" xfId="0" applyNumberFormat="1" applyFont="1" applyFill="1" applyBorder="1" applyAlignment="1">
      <alignment horizontal="center" vertical="center" shrinkToFit="1"/>
    </xf>
    <xf numFmtId="0" fontId="36" fillId="0" borderId="70" xfId="0" applyNumberFormat="1" applyFont="1" applyFill="1" applyBorder="1" applyAlignment="1">
      <alignment horizontal="center" vertical="center" shrinkToFit="1"/>
    </xf>
    <xf numFmtId="0" fontId="36" fillId="0" borderId="70" xfId="0" applyFont="1" applyFill="1" applyBorder="1" applyAlignment="1">
      <alignment horizontal="center" vertical="center"/>
    </xf>
    <xf numFmtId="0" fontId="36" fillId="0" borderId="69" xfId="0" applyFont="1" applyFill="1" applyBorder="1" applyAlignment="1">
      <alignment horizontal="center" vertical="center"/>
    </xf>
    <xf numFmtId="0" fontId="36" fillId="0" borderId="68" xfId="0" applyFont="1" applyFill="1" applyBorder="1"/>
    <xf numFmtId="0" fontId="33" fillId="0" borderId="71" xfId="0" applyFont="1" applyFill="1" applyBorder="1" applyAlignment="1">
      <alignment horizontal="center" vertical="center"/>
    </xf>
    <xf numFmtId="0" fontId="33" fillId="0" borderId="52" xfId="0" applyNumberFormat="1" applyFont="1" applyFill="1" applyBorder="1" applyAlignment="1">
      <alignment horizontal="center" vertical="center" shrinkToFit="1"/>
    </xf>
    <xf numFmtId="0" fontId="3" fillId="0" borderId="66" xfId="0" applyNumberFormat="1" applyFont="1" applyFill="1" applyBorder="1" applyAlignment="1">
      <alignment horizontal="center" vertical="center" wrapText="1" shrinkToFit="1"/>
    </xf>
    <xf numFmtId="0" fontId="3" fillId="0" borderId="52" xfId="0" applyNumberFormat="1" applyFont="1" applyFill="1" applyBorder="1" applyAlignment="1">
      <alignment horizontal="center" vertical="center" shrinkToFit="1"/>
    </xf>
    <xf numFmtId="0" fontId="33" fillId="0" borderId="39" xfId="0" applyNumberFormat="1" applyFont="1" applyFill="1" applyBorder="1" applyAlignment="1">
      <alignment horizontal="center" vertical="center" wrapText="1" shrinkToFit="1"/>
    </xf>
    <xf numFmtId="164" fontId="33" fillId="0" borderId="20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63" xfId="0" applyNumberFormat="1" applyFont="1" applyFill="1" applyBorder="1" applyAlignment="1">
      <alignment horizontal="center" vertical="center" wrapText="1" shrinkToFit="1"/>
    </xf>
    <xf numFmtId="0" fontId="36" fillId="0" borderId="59" xfId="0" applyNumberFormat="1" applyFont="1" applyFill="1" applyBorder="1" applyAlignment="1">
      <alignment horizontal="center" vertical="center" wrapText="1" shrinkToFit="1"/>
    </xf>
    <xf numFmtId="0" fontId="36" fillId="0" borderId="63" xfId="0" applyNumberFormat="1" applyFont="1" applyFill="1" applyBorder="1" applyAlignment="1">
      <alignment horizontal="center" vertical="center" shrinkToFit="1"/>
    </xf>
    <xf numFmtId="0" fontId="36" fillId="0" borderId="33" xfId="0" applyNumberFormat="1" applyFont="1" applyFill="1" applyBorder="1" applyAlignment="1">
      <alignment horizontal="center" vertical="center" shrinkToFit="1"/>
    </xf>
    <xf numFmtId="0" fontId="36" fillId="0" borderId="58" xfId="0" applyNumberFormat="1" applyFont="1" applyFill="1" applyBorder="1" applyAlignment="1">
      <alignment horizontal="center" vertical="center" shrinkToFit="1"/>
    </xf>
    <xf numFmtId="0" fontId="36" fillId="0" borderId="63" xfId="0" applyFont="1" applyFill="1" applyBorder="1" applyAlignment="1">
      <alignment horizontal="center" vertical="center"/>
    </xf>
    <xf numFmtId="0" fontId="36" fillId="0" borderId="33" xfId="0" applyFont="1" applyFill="1" applyBorder="1" applyAlignment="1">
      <alignment horizontal="center" vertical="center"/>
    </xf>
    <xf numFmtId="0" fontId="36" fillId="0" borderId="58" xfId="0" applyFont="1" applyFill="1" applyBorder="1"/>
    <xf numFmtId="0" fontId="36" fillId="0" borderId="0" xfId="0" applyFont="1" applyFill="1" applyBorder="1" applyAlignment="1">
      <alignment horizontal="center" vertical="center"/>
    </xf>
    <xf numFmtId="0" fontId="35" fillId="0" borderId="41" xfId="0" applyNumberFormat="1" applyFont="1" applyFill="1" applyBorder="1" applyAlignment="1">
      <alignment horizontal="center" vertical="center" wrapText="1" shrinkToFit="1"/>
    </xf>
    <xf numFmtId="0" fontId="36" fillId="0" borderId="55" xfId="0" applyNumberFormat="1" applyFont="1" applyFill="1" applyBorder="1" applyAlignment="1">
      <alignment horizontal="center" vertical="center" wrapText="1" shrinkToFit="1"/>
    </xf>
    <xf numFmtId="0" fontId="36" fillId="0" borderId="64" xfId="0" applyNumberFormat="1" applyFont="1" applyFill="1" applyBorder="1" applyAlignment="1">
      <alignment horizontal="center" vertical="center" shrinkToFit="1"/>
    </xf>
    <xf numFmtId="0" fontId="36" fillId="0" borderId="0" xfId="0" applyNumberFormat="1" applyFont="1" applyFill="1" applyBorder="1" applyAlignment="1">
      <alignment horizontal="center" vertical="center" shrinkToFit="1"/>
    </xf>
    <xf numFmtId="0" fontId="36" fillId="0" borderId="30" xfId="0" applyNumberFormat="1" applyFont="1" applyFill="1" applyBorder="1" applyAlignment="1">
      <alignment horizontal="center" vertical="center" shrinkToFit="1"/>
    </xf>
    <xf numFmtId="0" fontId="36" fillId="0" borderId="64" xfId="0" applyFont="1" applyFill="1" applyBorder="1" applyAlignment="1">
      <alignment horizontal="center" vertical="center"/>
    </xf>
    <xf numFmtId="0" fontId="36" fillId="0" borderId="30" xfId="0" applyFont="1" applyFill="1" applyBorder="1"/>
    <xf numFmtId="0" fontId="33" fillId="0" borderId="59" xfId="0" applyFont="1" applyFill="1" applyBorder="1" applyAlignment="1">
      <alignment horizontal="center" vertical="center"/>
    </xf>
    <xf numFmtId="0" fontId="33" fillId="0" borderId="77" xfId="0" applyNumberFormat="1" applyFont="1" applyFill="1" applyBorder="1" applyAlignment="1">
      <alignment horizontal="center" vertical="center" wrapText="1" shrinkToFit="1"/>
    </xf>
    <xf numFmtId="0" fontId="33" fillId="0" borderId="63" xfId="0" applyNumberFormat="1" applyFont="1" applyFill="1" applyBorder="1" applyAlignment="1">
      <alignment horizontal="center" vertical="center" wrapText="1" shrinkToFit="1"/>
    </xf>
    <xf numFmtId="0" fontId="33" fillId="0" borderId="75" xfId="0" applyNumberFormat="1" applyFont="1" applyFill="1" applyBorder="1" applyAlignment="1">
      <alignment horizontal="center" vertical="center" wrapText="1" shrinkToFit="1"/>
    </xf>
    <xf numFmtId="0" fontId="33" fillId="0" borderId="59" xfId="0" applyNumberFormat="1" applyFont="1" applyFill="1" applyBorder="1" applyAlignment="1">
      <alignment horizontal="center" vertical="center" wrapText="1" shrinkToFit="1"/>
    </xf>
    <xf numFmtId="0" fontId="33" fillId="0" borderId="45" xfId="0" applyNumberFormat="1" applyFont="1" applyFill="1" applyBorder="1" applyAlignment="1">
      <alignment horizontal="center" vertical="center" shrinkToFit="1"/>
    </xf>
    <xf numFmtId="0" fontId="33" fillId="0" borderId="75" xfId="0" applyNumberFormat="1" applyFont="1" applyFill="1" applyBorder="1" applyAlignment="1">
      <alignment horizontal="center" vertical="center" shrinkToFit="1"/>
    </xf>
    <xf numFmtId="0" fontId="33" fillId="0" borderId="76" xfId="0" applyNumberFormat="1" applyFont="1" applyFill="1" applyBorder="1" applyAlignment="1">
      <alignment horizontal="center" vertical="center" shrinkToFit="1"/>
    </xf>
    <xf numFmtId="0" fontId="33" fillId="0" borderId="74" xfId="0" applyNumberFormat="1" applyFont="1" applyFill="1" applyBorder="1" applyAlignment="1">
      <alignment horizontal="center" vertical="center" shrinkToFit="1"/>
    </xf>
    <xf numFmtId="0" fontId="33" fillId="0" borderId="77" xfId="0" applyNumberFormat="1" applyFont="1" applyFill="1" applyBorder="1" applyAlignment="1">
      <alignment horizontal="center" vertical="center" shrinkToFit="1"/>
    </xf>
    <xf numFmtId="0" fontId="33" fillId="0" borderId="77" xfId="0" applyFont="1" applyFill="1" applyBorder="1" applyAlignment="1">
      <alignment horizontal="center" vertical="center"/>
    </xf>
    <xf numFmtId="0" fontId="33" fillId="0" borderId="75" xfId="0" applyFont="1" applyFill="1" applyBorder="1" applyAlignment="1">
      <alignment horizontal="center" vertical="center"/>
    </xf>
    <xf numFmtId="0" fontId="33" fillId="0" borderId="76" xfId="0" applyFont="1" applyFill="1" applyBorder="1"/>
    <xf numFmtId="0" fontId="36" fillId="0" borderId="55" xfId="0" applyFont="1" applyFill="1" applyBorder="1" applyAlignment="1">
      <alignment horizontal="center" vertical="center"/>
    </xf>
    <xf numFmtId="0" fontId="33" fillId="0" borderId="42" xfId="0" applyFont="1" applyFill="1" applyBorder="1"/>
    <xf numFmtId="0" fontId="35" fillId="0" borderId="38" xfId="0" applyNumberFormat="1" applyFont="1" applyFill="1" applyBorder="1" applyAlignment="1">
      <alignment horizontal="center" vertical="center" wrapText="1" shrinkToFit="1"/>
    </xf>
    <xf numFmtId="0" fontId="36" fillId="0" borderId="38" xfId="0" applyNumberFormat="1" applyFont="1" applyFill="1" applyBorder="1" applyAlignment="1">
      <alignment horizontal="center" vertical="center" wrapText="1" shrinkToFit="1"/>
    </xf>
    <xf numFmtId="0" fontId="36" fillId="0" borderId="11" xfId="0" applyNumberFormat="1" applyFont="1" applyFill="1" applyBorder="1" applyAlignment="1">
      <alignment horizontal="center" vertical="center" wrapText="1" shrinkToFit="1"/>
    </xf>
    <xf numFmtId="0" fontId="36" fillId="0" borderId="40" xfId="0" applyNumberFormat="1" applyFont="1" applyFill="1" applyBorder="1" applyAlignment="1">
      <alignment horizontal="center" vertical="center" wrapText="1" shrinkToFit="1"/>
    </xf>
    <xf numFmtId="0" fontId="33" fillId="0" borderId="19" xfId="0" applyNumberFormat="1" applyFont="1" applyFill="1" applyBorder="1" applyAlignment="1">
      <alignment horizontal="left" vertical="center" wrapText="1" shrinkToFit="1"/>
    </xf>
    <xf numFmtId="0" fontId="36" fillId="0" borderId="19" xfId="0" applyNumberFormat="1" applyFont="1" applyFill="1" applyBorder="1" applyAlignment="1">
      <alignment horizontal="center" vertical="center" wrapText="1" shrinkToFit="1"/>
    </xf>
    <xf numFmtId="0" fontId="36" fillId="0" borderId="13" xfId="0" applyNumberFormat="1" applyFont="1" applyFill="1" applyBorder="1" applyAlignment="1">
      <alignment horizontal="center" vertical="center" wrapText="1" shrinkToFit="1"/>
    </xf>
    <xf numFmtId="0" fontId="36" fillId="0" borderId="39" xfId="0" applyNumberFormat="1" applyFont="1" applyFill="1" applyBorder="1" applyAlignment="1">
      <alignment horizontal="center" vertical="center" wrapText="1" shrinkToFit="1"/>
    </xf>
    <xf numFmtId="0" fontId="36" fillId="0" borderId="72" xfId="0" applyNumberFormat="1" applyFont="1" applyFill="1" applyBorder="1" applyAlignment="1">
      <alignment horizontal="center" vertical="center" wrapText="1" shrinkToFit="1"/>
    </xf>
    <xf numFmtId="0" fontId="36" fillId="0" borderId="37" xfId="0" applyNumberFormat="1" applyFont="1" applyFill="1" applyBorder="1" applyAlignment="1">
      <alignment horizontal="center" vertical="center" shrinkToFit="1"/>
    </xf>
    <xf numFmtId="0" fontId="36" fillId="0" borderId="13" xfId="0" applyNumberFormat="1" applyFont="1" applyFill="1" applyBorder="1" applyAlignment="1">
      <alignment horizontal="center" vertical="center" shrinkToFit="1"/>
    </xf>
    <xf numFmtId="0" fontId="36" fillId="0" borderId="39" xfId="0" applyNumberFormat="1" applyFont="1" applyFill="1" applyBorder="1" applyAlignment="1">
      <alignment horizontal="center" vertical="center" shrinkToFit="1"/>
    </xf>
    <xf numFmtId="0" fontId="36" fillId="0" borderId="19" xfId="0" applyNumberFormat="1" applyFont="1" applyFill="1" applyBorder="1" applyAlignment="1">
      <alignment horizontal="center" vertical="center" shrinkToFit="1"/>
    </xf>
    <xf numFmtId="0" fontId="36" fillId="0" borderId="19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/>
    </xf>
    <xf numFmtId="0" fontId="36" fillId="0" borderId="39" xfId="0" applyFont="1" applyFill="1" applyBorder="1"/>
    <xf numFmtId="0" fontId="33" fillId="0" borderId="79" xfId="0" applyFont="1" applyFill="1" applyBorder="1" applyAlignment="1">
      <alignment horizontal="center" vertical="center"/>
    </xf>
    <xf numFmtId="0" fontId="33" fillId="0" borderId="61" xfId="0" applyFont="1" applyFill="1" applyBorder="1" applyAlignment="1">
      <alignment horizontal="center" vertical="center"/>
    </xf>
    <xf numFmtId="0" fontId="33" fillId="0" borderId="41" xfId="0" applyNumberFormat="1" applyFont="1" applyFill="1" applyBorder="1" applyAlignment="1">
      <alignment horizontal="center" vertical="center" wrapText="1" shrinkToFit="1"/>
    </xf>
    <xf numFmtId="0" fontId="33" fillId="0" borderId="36" xfId="0" applyNumberFormat="1" applyFont="1" applyFill="1" applyBorder="1" applyAlignment="1">
      <alignment horizontal="center" vertical="center" wrapText="1" shrinkToFit="1"/>
    </xf>
    <xf numFmtId="0" fontId="33" fillId="0" borderId="42" xfId="0" applyNumberFormat="1" applyFont="1" applyFill="1" applyBorder="1" applyAlignment="1">
      <alignment horizontal="center" vertical="center" wrapText="1" shrinkToFit="1"/>
    </xf>
    <xf numFmtId="0" fontId="33" fillId="0" borderId="79" xfId="0" applyNumberFormat="1" applyFont="1" applyFill="1" applyBorder="1" applyAlignment="1">
      <alignment horizontal="center" vertical="center" wrapText="1" shrinkToFit="1"/>
    </xf>
    <xf numFmtId="0" fontId="33" fillId="0" borderId="61" xfId="0" applyNumberFormat="1" applyFont="1" applyFill="1" applyBorder="1" applyAlignment="1">
      <alignment horizontal="center" vertical="center" shrinkToFit="1"/>
    </xf>
    <xf numFmtId="0" fontId="33" fillId="0" borderId="36" xfId="0" applyNumberFormat="1" applyFont="1" applyFill="1" applyBorder="1" applyAlignment="1">
      <alignment horizontal="center" vertical="center" shrinkToFit="1"/>
    </xf>
    <xf numFmtId="0" fontId="33" fillId="0" borderId="42" xfId="0" applyNumberFormat="1" applyFont="1" applyFill="1" applyBorder="1" applyAlignment="1">
      <alignment horizontal="center" vertical="center" shrinkToFit="1"/>
    </xf>
    <xf numFmtId="0" fontId="33" fillId="0" borderId="41" xfId="0" applyNumberFormat="1" applyFont="1" applyFill="1" applyBorder="1" applyAlignment="1">
      <alignment horizontal="center" vertical="center" shrinkToFit="1"/>
    </xf>
    <xf numFmtId="0" fontId="33" fillId="0" borderId="41" xfId="0" applyFont="1" applyFill="1" applyBorder="1" applyAlignment="1">
      <alignment horizontal="center" vertical="center"/>
    </xf>
    <xf numFmtId="0" fontId="36" fillId="0" borderId="70" xfId="0" applyNumberFormat="1" applyFont="1" applyFill="1" applyBorder="1" applyAlignment="1">
      <alignment horizontal="center" vertical="center" wrapText="1" shrinkToFit="1"/>
    </xf>
    <xf numFmtId="0" fontId="36" fillId="0" borderId="68" xfId="0" applyNumberFormat="1" applyFont="1" applyFill="1" applyBorder="1" applyAlignment="1">
      <alignment horizontal="center" vertical="center" wrapText="1" shrinkToFit="1"/>
    </xf>
    <xf numFmtId="0" fontId="36" fillId="0" borderId="1" xfId="0" applyNumberFormat="1" applyFont="1" applyFill="1" applyBorder="1" applyAlignment="1">
      <alignment horizontal="center" vertical="center" shrinkToFit="1"/>
    </xf>
    <xf numFmtId="0" fontId="33" fillId="0" borderId="16" xfId="0" applyNumberFormat="1" applyFont="1" applyFill="1" applyBorder="1" applyAlignment="1">
      <alignment horizontal="center" vertical="center" shrinkToFit="1"/>
    </xf>
    <xf numFmtId="0" fontId="36" fillId="0" borderId="19" xfId="0" applyNumberFormat="1" applyFont="1" applyFill="1" applyBorder="1" applyAlignment="1">
      <alignment horizontal="left" vertical="center" wrapText="1" shrinkToFit="1"/>
    </xf>
    <xf numFmtId="0" fontId="33" fillId="0" borderId="69" xfId="0" applyNumberFormat="1" applyFont="1" applyFill="1" applyBorder="1" applyAlignment="1">
      <alignment horizontal="center" vertical="center" wrapText="1" shrinkToFit="1"/>
    </xf>
    <xf numFmtId="0" fontId="33" fillId="0" borderId="68" xfId="0" applyNumberFormat="1" applyFont="1" applyFill="1" applyBorder="1" applyAlignment="1">
      <alignment horizontal="center" vertical="center" wrapText="1" shrinkToFit="1"/>
    </xf>
    <xf numFmtId="0" fontId="33" fillId="0" borderId="73" xfId="0" applyNumberFormat="1" applyFont="1" applyFill="1" applyBorder="1" applyAlignment="1">
      <alignment horizontal="center" vertical="center" wrapText="1" shrinkToFit="1"/>
    </xf>
    <xf numFmtId="0" fontId="33" fillId="0" borderId="1" xfId="0" applyNumberFormat="1" applyFont="1" applyFill="1" applyBorder="1" applyAlignment="1">
      <alignment horizontal="center" vertical="center" shrinkToFit="1"/>
    </xf>
    <xf numFmtId="0" fontId="33" fillId="0" borderId="69" xfId="0" applyNumberFormat="1" applyFont="1" applyFill="1" applyBorder="1" applyAlignment="1">
      <alignment horizontal="center" vertical="center" shrinkToFit="1"/>
    </xf>
    <xf numFmtId="0" fontId="33" fillId="0" borderId="68" xfId="0" applyNumberFormat="1" applyFont="1" applyFill="1" applyBorder="1" applyAlignment="1">
      <alignment horizontal="center" vertical="center" shrinkToFit="1"/>
    </xf>
    <xf numFmtId="0" fontId="33" fillId="0" borderId="70" xfId="0" applyNumberFormat="1" applyFont="1" applyFill="1" applyBorder="1" applyAlignment="1">
      <alignment horizontal="center" vertical="center" shrinkToFit="1"/>
    </xf>
    <xf numFmtId="0" fontId="33" fillId="0" borderId="70" xfId="0" applyFont="1" applyFill="1" applyBorder="1" applyAlignment="1">
      <alignment horizontal="center" vertical="center"/>
    </xf>
    <xf numFmtId="0" fontId="3" fillId="0" borderId="80" xfId="0" applyNumberFormat="1" applyFont="1" applyFill="1" applyBorder="1" applyAlignment="1">
      <alignment horizontal="center" vertical="center" wrapText="1" shrinkToFit="1"/>
    </xf>
    <xf numFmtId="0" fontId="33" fillId="0" borderId="81" xfId="0" applyNumberFormat="1" applyFont="1" applyFill="1" applyBorder="1" applyAlignment="1">
      <alignment horizontal="center" vertical="center" wrapText="1" shrinkToFit="1"/>
    </xf>
    <xf numFmtId="0" fontId="3" fillId="0" borderId="82" xfId="0" applyNumberFormat="1" applyFont="1" applyFill="1" applyBorder="1" applyAlignment="1">
      <alignment horizontal="center" vertical="center" wrapText="1" shrinkToFit="1"/>
    </xf>
    <xf numFmtId="0" fontId="21" fillId="0" borderId="5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/>
    <xf numFmtId="0" fontId="37" fillId="0" borderId="0" xfId="0" applyNumberFormat="1" applyFont="1" applyFill="1" applyBorder="1" applyAlignment="1">
      <alignment horizontal="left" vertical="justify"/>
    </xf>
    <xf numFmtId="0" fontId="17" fillId="0" borderId="0" xfId="0" applyFont="1" applyFill="1" applyBorder="1" applyAlignment="1">
      <alignment horizontal="center" vertical="center" textRotation="90"/>
    </xf>
    <xf numFmtId="49" fontId="21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3" fillId="0" borderId="10" xfId="0" applyNumberFormat="1" applyFont="1" applyFill="1" applyBorder="1" applyAlignment="1">
      <alignment horizontal="center" vertical="center" wrapText="1" shrinkToFit="1"/>
    </xf>
    <xf numFmtId="0" fontId="33" fillId="0" borderId="74" xfId="0" applyNumberFormat="1" applyFont="1" applyFill="1" applyBorder="1" applyAlignment="1">
      <alignment horizontal="center" vertical="center" wrapText="1" shrinkToFit="1"/>
    </xf>
    <xf numFmtId="0" fontId="36" fillId="0" borderId="33" xfId="0" applyNumberFormat="1" applyFont="1" applyFill="1" applyBorder="1" applyAlignment="1">
      <alignment horizontal="center" vertical="center" wrapText="1" shrinkToFit="1"/>
    </xf>
    <xf numFmtId="0" fontId="36" fillId="0" borderId="58" xfId="0" applyNumberFormat="1" applyFont="1" applyFill="1" applyBorder="1" applyAlignment="1">
      <alignment horizontal="center" vertical="center" wrapText="1" shrinkToFit="1"/>
    </xf>
    <xf numFmtId="0" fontId="36" fillId="0" borderId="64" xfId="0" applyNumberFormat="1" applyFont="1" applyFill="1" applyBorder="1" applyAlignment="1">
      <alignment horizontal="center" vertical="center" wrapText="1" shrinkToFit="1"/>
    </xf>
    <xf numFmtId="0" fontId="36" fillId="0" borderId="0" xfId="0" applyNumberFormat="1" applyFont="1" applyFill="1" applyBorder="1" applyAlignment="1">
      <alignment horizontal="center" vertical="center" wrapText="1" shrinkToFit="1"/>
    </xf>
    <xf numFmtId="0" fontId="36" fillId="0" borderId="30" xfId="0" applyNumberFormat="1" applyFont="1" applyFill="1" applyBorder="1" applyAlignment="1">
      <alignment horizontal="center" vertical="center" wrapText="1" shrinkToFit="1"/>
    </xf>
    <xf numFmtId="0" fontId="33" fillId="0" borderId="61" xfId="0" applyFont="1" applyFill="1" applyBorder="1" applyAlignment="1" applyProtection="1">
      <alignment horizontal="right"/>
    </xf>
    <xf numFmtId="0" fontId="33" fillId="0" borderId="57" xfId="0" applyFont="1" applyFill="1" applyBorder="1" applyAlignment="1">
      <alignment horizontal="center" vertical="center" wrapText="1"/>
    </xf>
    <xf numFmtId="0" fontId="33" fillId="0" borderId="49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 applyProtection="1"/>
    <xf numFmtId="0" fontId="0" fillId="0" borderId="1" xfId="0" applyFill="1" applyBorder="1" applyAlignment="1"/>
    <xf numFmtId="0" fontId="37" fillId="0" borderId="0" xfId="0" applyNumberFormat="1" applyFont="1" applyFill="1" applyBorder="1" applyAlignment="1">
      <alignment horizontal="left" vertical="justify"/>
    </xf>
    <xf numFmtId="0" fontId="0" fillId="0" borderId="0" xfId="0" applyFill="1" applyAlignment="1"/>
    <xf numFmtId="0" fontId="35" fillId="0" borderId="56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47" xfId="0" applyFont="1" applyFill="1" applyBorder="1" applyAlignment="1">
      <alignment horizontal="center" vertical="center"/>
    </xf>
    <xf numFmtId="0" fontId="5" fillId="0" borderId="63" xfId="0" applyNumberFormat="1" applyFont="1" applyFill="1" applyBorder="1" applyAlignment="1">
      <alignment horizontal="center" vertical="center"/>
    </xf>
    <xf numFmtId="0" fontId="5" fillId="0" borderId="33" xfId="0" applyNumberFormat="1" applyFont="1" applyFill="1" applyBorder="1" applyAlignment="1">
      <alignment horizontal="center" vertical="center"/>
    </xf>
    <xf numFmtId="0" fontId="5" fillId="0" borderId="64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6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8" fillId="0" borderId="52" xfId="0" applyFont="1" applyFill="1" applyBorder="1" applyAlignment="1">
      <alignment horizontal="center" vertical="center" wrapText="1"/>
    </xf>
    <xf numFmtId="0" fontId="28" fillId="0" borderId="57" xfId="0" applyFont="1" applyFill="1" applyBorder="1" applyAlignment="1">
      <alignment horizontal="center" vertical="center" wrapText="1"/>
    </xf>
    <xf numFmtId="0" fontId="28" fillId="0" borderId="49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top" wrapText="1"/>
    </xf>
    <xf numFmtId="0" fontId="6" fillId="0" borderId="37" xfId="0" applyFont="1" applyFill="1" applyBorder="1" applyAlignment="1">
      <alignment horizontal="center" vertical="top" wrapText="1"/>
    </xf>
    <xf numFmtId="0" fontId="6" fillId="0" borderId="31" xfId="0" applyFont="1" applyFill="1" applyBorder="1" applyAlignment="1">
      <alignment horizontal="center" vertical="top" wrapText="1"/>
    </xf>
    <xf numFmtId="0" fontId="7" fillId="0" borderId="35" xfId="0" applyFont="1" applyFill="1" applyBorder="1" applyAlignment="1">
      <alignment horizontal="center" vertical="center" textRotation="90" wrapText="1"/>
    </xf>
    <xf numFmtId="0" fontId="7" fillId="0" borderId="38" xfId="0" applyFont="1" applyFill="1" applyBorder="1" applyAlignment="1">
      <alignment horizontal="center" vertical="center" textRotation="90" wrapText="1"/>
    </xf>
    <xf numFmtId="49" fontId="35" fillId="0" borderId="0" xfId="0" applyNumberFormat="1" applyFont="1" applyFill="1" applyBorder="1" applyAlignment="1" applyProtection="1">
      <alignment horizontal="left" vertical="justify"/>
    </xf>
    <xf numFmtId="0" fontId="7" fillId="0" borderId="23" xfId="0" applyNumberFormat="1" applyFont="1" applyFill="1" applyBorder="1" applyAlignment="1">
      <alignment horizontal="center" vertical="center" textRotation="90" wrapText="1"/>
    </xf>
    <xf numFmtId="0" fontId="7" fillId="0" borderId="40" xfId="0" applyNumberFormat="1" applyFont="1" applyFill="1" applyBorder="1" applyAlignment="1">
      <alignment horizontal="center" vertical="center" textRotation="90" wrapText="1"/>
    </xf>
    <xf numFmtId="49" fontId="1" fillId="0" borderId="22" xfId="0" applyNumberFormat="1" applyFont="1" applyFill="1" applyBorder="1" applyAlignment="1">
      <alignment horizontal="center" vertical="center" textRotation="90" wrapText="1"/>
    </xf>
    <xf numFmtId="49" fontId="1" fillId="0" borderId="12" xfId="0" applyNumberFormat="1" applyFont="1" applyFill="1" applyBorder="1" applyAlignment="1">
      <alignment horizontal="center" vertical="center" textRotation="90" wrapText="1"/>
    </xf>
    <xf numFmtId="49" fontId="1" fillId="0" borderId="7" xfId="0" applyNumberFormat="1" applyFont="1" applyFill="1" applyBorder="1" applyAlignment="1">
      <alignment horizontal="center" vertical="center" textRotation="90"/>
    </xf>
    <xf numFmtId="49" fontId="1" fillId="0" borderId="11" xfId="0" applyNumberFormat="1" applyFont="1" applyFill="1" applyBorder="1" applyAlignment="1">
      <alignment horizontal="center" vertical="center" textRotation="90"/>
    </xf>
    <xf numFmtId="0" fontId="17" fillId="0" borderId="33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horizontal="left" vertical="top"/>
    </xf>
    <xf numFmtId="0" fontId="7" fillId="0" borderId="33" xfId="0" applyFont="1" applyFill="1" applyBorder="1" applyAlignment="1">
      <alignment horizontal="left" vertical="top"/>
    </xf>
    <xf numFmtId="49" fontId="21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3" fillId="0" borderId="53" xfId="0" applyNumberFormat="1" applyFont="1" applyFill="1" applyBorder="1" applyAlignment="1">
      <alignment horizontal="left" vertical="center" wrapText="1" shrinkToFit="1"/>
    </xf>
    <xf numFmtId="0" fontId="33" fillId="0" borderId="37" xfId="0" applyNumberFormat="1" applyFont="1" applyFill="1" applyBorder="1" applyAlignment="1">
      <alignment horizontal="left" vertical="center" wrapText="1" shrinkToFit="1"/>
    </xf>
    <xf numFmtId="0" fontId="33" fillId="0" borderId="31" xfId="0" applyNumberFormat="1" applyFont="1" applyFill="1" applyBorder="1" applyAlignment="1">
      <alignment horizontal="left" vertical="center" wrapText="1" shrinkToFit="1"/>
    </xf>
    <xf numFmtId="0" fontId="35" fillId="0" borderId="54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35" fillId="0" borderId="48" xfId="0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horizontal="right" vertical="center" wrapText="1" shrinkToFit="1"/>
    </xf>
    <xf numFmtId="0" fontId="29" fillId="0" borderId="57" xfId="0" applyFont="1" applyFill="1" applyBorder="1" applyAlignment="1">
      <alignment horizontal="right" vertical="center" wrapText="1" shrinkToFit="1"/>
    </xf>
    <xf numFmtId="0" fontId="0" fillId="0" borderId="49" xfId="0" applyFill="1" applyBorder="1" applyAlignment="1">
      <alignment horizontal="right" vertical="center" wrapText="1" shrinkToFit="1"/>
    </xf>
    <xf numFmtId="0" fontId="31" fillId="0" borderId="0" xfId="0" applyFont="1" applyFill="1" applyBorder="1"/>
    <xf numFmtId="0" fontId="30" fillId="0" borderId="0" xfId="0" applyFont="1" applyFill="1" applyBorder="1"/>
    <xf numFmtId="0" fontId="29" fillId="0" borderId="2" xfId="0" applyFont="1" applyFill="1" applyBorder="1" applyAlignment="1">
      <alignment horizontal="left" vertical="center"/>
    </xf>
    <xf numFmtId="0" fontId="33" fillId="0" borderId="56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47" xfId="0" applyFont="1" applyFill="1" applyBorder="1" applyAlignment="1">
      <alignment horizontal="left" vertical="center" wrapText="1"/>
    </xf>
    <xf numFmtId="0" fontId="33" fillId="0" borderId="56" xfId="0" applyNumberFormat="1" applyFont="1" applyFill="1" applyBorder="1" applyAlignment="1">
      <alignment horizontal="left" vertical="center" wrapText="1" shrinkToFit="1"/>
    </xf>
    <xf numFmtId="0" fontId="33" fillId="0" borderId="2" xfId="0" applyNumberFormat="1" applyFont="1" applyFill="1" applyBorder="1" applyAlignment="1">
      <alignment horizontal="left" vertical="center" wrapText="1" shrinkToFit="1"/>
    </xf>
    <xf numFmtId="0" fontId="33" fillId="0" borderId="47" xfId="0" applyNumberFormat="1" applyFont="1" applyFill="1" applyBorder="1" applyAlignment="1">
      <alignment horizontal="left" vertical="center" wrapText="1" shrinkToFit="1"/>
    </xf>
    <xf numFmtId="0" fontId="33" fillId="0" borderId="26" xfId="0" applyFont="1" applyFill="1" applyBorder="1" applyAlignment="1">
      <alignment horizontal="right" vertical="center" wrapText="1" shrinkToFit="1"/>
    </xf>
    <xf numFmtId="0" fontId="33" fillId="0" borderId="57" xfId="0" applyFont="1" applyFill="1" applyBorder="1" applyAlignment="1">
      <alignment horizontal="right" vertical="center" wrapText="1" shrinkToFit="1"/>
    </xf>
    <xf numFmtId="0" fontId="33" fillId="0" borderId="49" xfId="0" applyFont="1" applyFill="1" applyBorder="1" applyAlignment="1">
      <alignment horizontal="right" vertical="center" wrapText="1" shrinkToFit="1"/>
    </xf>
    <xf numFmtId="0" fontId="33" fillId="0" borderId="57" xfId="0" applyFont="1" applyFill="1" applyBorder="1" applyAlignment="1">
      <alignment horizontal="right" vertical="center" shrinkToFit="1"/>
    </xf>
    <xf numFmtId="0" fontId="33" fillId="0" borderId="49" xfId="0" applyFont="1" applyFill="1" applyBorder="1" applyAlignment="1">
      <alignment horizontal="right" vertical="center" shrinkToFit="1"/>
    </xf>
    <xf numFmtId="49" fontId="21" fillId="0" borderId="0" xfId="0" applyNumberFormat="1" applyFont="1" applyFill="1" applyBorder="1" applyAlignment="1">
      <alignment horizontal="left" vertical="center" wrapText="1"/>
    </xf>
    <xf numFmtId="0" fontId="33" fillId="0" borderId="0" xfId="0" applyFont="1" applyFill="1" applyBorder="1" applyAlignment="1" applyProtection="1"/>
    <xf numFmtId="0" fontId="17" fillId="0" borderId="45" xfId="0" applyFont="1" applyFill="1" applyBorder="1" applyAlignment="1">
      <alignment horizontal="center" vertical="center" textRotation="90"/>
    </xf>
    <xf numFmtId="0" fontId="17" fillId="0" borderId="5" xfId="0" applyFont="1" applyFill="1" applyBorder="1" applyAlignment="1">
      <alignment horizontal="center" vertical="center" textRotation="90"/>
    </xf>
    <xf numFmtId="0" fontId="17" fillId="0" borderId="65" xfId="0" applyFont="1" applyFill="1" applyBorder="1" applyAlignment="1">
      <alignment horizontal="center" vertical="center" textRotation="90"/>
    </xf>
    <xf numFmtId="0" fontId="33" fillId="0" borderId="53" xfId="0" applyFont="1" applyFill="1" applyBorder="1" applyAlignment="1">
      <alignment horizontal="left" vertical="center" wrapText="1"/>
    </xf>
    <xf numFmtId="0" fontId="33" fillId="0" borderId="37" xfId="0" applyFont="1" applyFill="1" applyBorder="1" applyAlignment="1">
      <alignment horizontal="left" vertical="center" wrapText="1"/>
    </xf>
    <xf numFmtId="0" fontId="33" fillId="0" borderId="31" xfId="0" applyFont="1" applyFill="1" applyBorder="1" applyAlignment="1">
      <alignment horizontal="left" vertical="center" wrapText="1"/>
    </xf>
    <xf numFmtId="0" fontId="26" fillId="0" borderId="63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6" fillId="0" borderId="58" xfId="0" applyFont="1" applyFill="1" applyBorder="1" applyAlignment="1">
      <alignment horizontal="center" vertical="center" wrapText="1"/>
    </xf>
    <xf numFmtId="0" fontId="26" fillId="0" borderId="64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0" fontId="35" fillId="0" borderId="63" xfId="0" applyNumberFormat="1" applyFont="1" applyFill="1" applyBorder="1" applyAlignment="1">
      <alignment horizontal="center" vertical="center"/>
    </xf>
    <xf numFmtId="0" fontId="35" fillId="0" borderId="33" xfId="0" applyNumberFormat="1" applyFont="1" applyFill="1" applyBorder="1" applyAlignment="1">
      <alignment horizontal="center" vertical="center"/>
    </xf>
    <xf numFmtId="0" fontId="35" fillId="0" borderId="58" xfId="0" applyNumberFormat="1" applyFont="1" applyFill="1" applyBorder="1" applyAlignment="1">
      <alignment horizontal="center" vertical="center"/>
    </xf>
    <xf numFmtId="0" fontId="35" fillId="0" borderId="64" xfId="0" applyNumberFormat="1" applyFont="1" applyFill="1" applyBorder="1" applyAlignment="1">
      <alignment horizontal="center" vertical="center"/>
    </xf>
    <xf numFmtId="0" fontId="35" fillId="0" borderId="0" xfId="0" applyNumberFormat="1" applyFont="1" applyFill="1" applyBorder="1" applyAlignment="1">
      <alignment horizontal="center" vertical="center"/>
    </xf>
    <xf numFmtId="0" fontId="35" fillId="0" borderId="30" xfId="0" applyNumberFormat="1" applyFont="1" applyFill="1" applyBorder="1" applyAlignment="1">
      <alignment horizontal="center" vertical="center"/>
    </xf>
    <xf numFmtId="0" fontId="35" fillId="0" borderId="66" xfId="0" applyNumberFormat="1" applyFont="1" applyFill="1" applyBorder="1" applyAlignment="1">
      <alignment horizontal="center" vertical="center"/>
    </xf>
    <xf numFmtId="0" fontId="35" fillId="0" borderId="61" xfId="0" applyNumberFormat="1" applyFont="1" applyFill="1" applyBorder="1" applyAlignment="1">
      <alignment horizontal="center" vertical="center"/>
    </xf>
    <xf numFmtId="0" fontId="35" fillId="0" borderId="5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29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/>
    <xf numFmtId="0" fontId="35" fillId="0" borderId="2" xfId="0" applyFont="1" applyFill="1" applyBorder="1" applyAlignment="1">
      <alignment horizontal="left" vertical="center"/>
    </xf>
    <xf numFmtId="0" fontId="32" fillId="0" borderId="2" xfId="0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textRotation="90" wrapText="1"/>
    </xf>
    <xf numFmtId="0" fontId="7" fillId="0" borderId="35" xfId="0" applyNumberFormat="1" applyFont="1" applyFill="1" applyBorder="1" applyAlignment="1">
      <alignment horizontal="center" vertical="center" textRotation="90"/>
    </xf>
    <xf numFmtId="0" fontId="7" fillId="0" borderId="64" xfId="0" applyNumberFormat="1" applyFont="1" applyFill="1" applyBorder="1" applyAlignment="1">
      <alignment horizontal="center" vertical="center" textRotation="90"/>
    </xf>
    <xf numFmtId="0" fontId="7" fillId="0" borderId="38" xfId="0" applyNumberFormat="1" applyFont="1" applyFill="1" applyBorder="1" applyAlignment="1">
      <alignment horizontal="center" vertical="center" textRotation="90"/>
    </xf>
    <xf numFmtId="49" fontId="5" fillId="0" borderId="3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3" fillId="0" borderId="57" xfId="0" applyFont="1" applyFill="1" applyBorder="1" applyAlignment="1">
      <alignment horizontal="center" vertical="center"/>
    </xf>
    <xf numFmtId="0" fontId="33" fillId="0" borderId="49" xfId="0" applyFont="1" applyFill="1" applyBorder="1" applyAlignment="1">
      <alignment horizontal="center" vertical="center"/>
    </xf>
    <xf numFmtId="0" fontId="42" fillId="0" borderId="46" xfId="0" applyFont="1" applyFill="1" applyBorder="1" applyAlignment="1">
      <alignment horizontal="center" vertical="center"/>
    </xf>
    <xf numFmtId="0" fontId="42" fillId="0" borderId="28" xfId="0" applyFont="1" applyFill="1" applyBorder="1" applyAlignment="1">
      <alignment horizontal="center" vertical="center"/>
    </xf>
    <xf numFmtId="0" fontId="42" fillId="0" borderId="29" xfId="0" applyFont="1" applyFill="1" applyBorder="1" applyAlignment="1">
      <alignment horizontal="center" vertical="center"/>
    </xf>
    <xf numFmtId="0" fontId="7" fillId="0" borderId="22" xfId="0" applyNumberFormat="1" applyFont="1" applyFill="1" applyBorder="1" applyAlignment="1">
      <alignment horizontal="center" vertical="top"/>
    </xf>
    <xf numFmtId="0" fontId="7" fillId="0" borderId="28" xfId="0" applyNumberFormat="1" applyFont="1" applyFill="1" applyBorder="1" applyAlignment="1">
      <alignment horizontal="center" vertical="top"/>
    </xf>
    <xf numFmtId="0" fontId="7" fillId="0" borderId="2" xfId="0" applyNumberFormat="1" applyFont="1" applyFill="1" applyBorder="1" applyAlignment="1">
      <alignment horizontal="center" vertical="top"/>
    </xf>
    <xf numFmtId="49" fontId="1" fillId="0" borderId="24" xfId="0" applyNumberFormat="1" applyFont="1" applyFill="1" applyBorder="1" applyAlignment="1">
      <alignment horizontal="center" vertical="center" textRotation="90" wrapText="1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49" fontId="1" fillId="0" borderId="7" xfId="0" applyNumberFormat="1" applyFont="1" applyFill="1" applyBorder="1" applyAlignment="1">
      <alignment horizontal="center" vertical="center" textRotation="90" wrapText="1"/>
    </xf>
    <xf numFmtId="49" fontId="1" fillId="0" borderId="11" xfId="0" applyNumberFormat="1" applyFont="1" applyFill="1" applyBorder="1" applyAlignment="1">
      <alignment horizontal="center" vertical="center" textRotation="90" wrapText="1"/>
    </xf>
    <xf numFmtId="0" fontId="17" fillId="0" borderId="2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/>
    </xf>
    <xf numFmtId="0" fontId="21" fillId="0" borderId="52" xfId="0" applyFont="1" applyFill="1" applyBorder="1" applyAlignment="1">
      <alignment horizontal="center" vertical="center" wrapText="1"/>
    </xf>
    <xf numFmtId="0" fontId="21" fillId="0" borderId="57" xfId="0" applyFont="1" applyFill="1" applyBorder="1" applyAlignment="1">
      <alignment horizontal="center" vertical="center" wrapText="1"/>
    </xf>
    <xf numFmtId="0" fontId="21" fillId="0" borderId="49" xfId="0" applyFont="1" applyFill="1" applyBorder="1" applyAlignment="1">
      <alignment horizontal="center" vertical="center" wrapText="1"/>
    </xf>
    <xf numFmtId="0" fontId="21" fillId="0" borderId="52" xfId="0" applyNumberFormat="1" applyFont="1" applyFill="1" applyBorder="1" applyAlignment="1">
      <alignment horizontal="center" vertical="center" wrapText="1"/>
    </xf>
    <xf numFmtId="0" fontId="21" fillId="0" borderId="57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/>
    </xf>
    <xf numFmtId="0" fontId="1" fillId="0" borderId="28" xfId="0" applyNumberFormat="1" applyFont="1" applyFill="1" applyBorder="1" applyAlignment="1">
      <alignment horizontal="center" vertical="center" textRotation="90" wrapText="1"/>
    </xf>
    <xf numFmtId="0" fontId="1" fillId="0" borderId="0" xfId="0" applyNumberFormat="1" applyFont="1" applyFill="1" applyBorder="1" applyAlignment="1">
      <alignment horizontal="center" vertical="center" textRotation="90" wrapText="1"/>
    </xf>
    <xf numFmtId="0" fontId="1" fillId="0" borderId="12" xfId="0" applyNumberFormat="1" applyFont="1" applyFill="1" applyBorder="1" applyAlignment="1">
      <alignment horizontal="center" vertical="center" textRotation="90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7" fillId="0" borderId="28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4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12" fillId="0" borderId="59" xfId="0" applyNumberFormat="1" applyFont="1" applyFill="1" applyBorder="1" applyAlignment="1">
      <alignment horizontal="center" vertical="center" textRotation="90" wrapText="1"/>
    </xf>
    <xf numFmtId="0" fontId="12" fillId="0" borderId="55" xfId="0" applyNumberFormat="1" applyFont="1" applyFill="1" applyBorder="1" applyAlignment="1">
      <alignment horizontal="center" vertical="center" textRotation="90" wrapText="1"/>
    </xf>
    <xf numFmtId="0" fontId="26" fillId="0" borderId="63" xfId="0" applyNumberFormat="1" applyFont="1" applyFill="1" applyBorder="1" applyAlignment="1">
      <alignment horizontal="center" vertical="center" wrapText="1"/>
    </xf>
    <xf numFmtId="0" fontId="26" fillId="0" borderId="33" xfId="0" applyNumberFormat="1" applyFont="1" applyFill="1" applyBorder="1" applyAlignment="1">
      <alignment horizontal="center" vertical="center" wrapText="1"/>
    </xf>
    <xf numFmtId="0" fontId="26" fillId="0" borderId="58" xfId="0" applyNumberFormat="1" applyFont="1" applyFill="1" applyBorder="1" applyAlignment="1">
      <alignment horizontal="center" vertical="center" wrapText="1"/>
    </xf>
    <xf numFmtId="0" fontId="26" fillId="0" borderId="64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0" fontId="26" fillId="0" borderId="30" xfId="0" applyNumberFormat="1" applyFont="1" applyFill="1" applyBorder="1" applyAlignment="1">
      <alignment horizontal="center" vertical="center" wrapText="1"/>
    </xf>
    <xf numFmtId="0" fontId="12" fillId="0" borderId="63" xfId="0" applyNumberFormat="1" applyFont="1" applyFill="1" applyBorder="1" applyAlignment="1">
      <alignment horizontal="center" vertical="center" wrapText="1"/>
    </xf>
    <xf numFmtId="0" fontId="12" fillId="0" borderId="58" xfId="0" applyNumberFormat="1" applyFont="1" applyFill="1" applyBorder="1" applyAlignment="1">
      <alignment horizontal="center" vertical="center" wrapText="1"/>
    </xf>
    <xf numFmtId="0" fontId="12" fillId="0" borderId="64" xfId="0" applyNumberFormat="1" applyFont="1" applyFill="1" applyBorder="1" applyAlignment="1">
      <alignment horizontal="center" vertical="center" wrapText="1"/>
    </xf>
    <xf numFmtId="0" fontId="12" fillId="0" borderId="30" xfId="0" applyNumberFormat="1" applyFont="1" applyFill="1" applyBorder="1" applyAlignment="1">
      <alignment horizontal="center" vertical="center" wrapText="1"/>
    </xf>
    <xf numFmtId="0" fontId="12" fillId="0" borderId="62" xfId="0" applyNumberFormat="1" applyFont="1" applyFill="1" applyBorder="1" applyAlignment="1">
      <alignment horizontal="center" vertical="center" wrapText="1"/>
    </xf>
    <xf numFmtId="0" fontId="12" fillId="0" borderId="3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/>
    </xf>
    <xf numFmtId="0" fontId="33" fillId="0" borderId="54" xfId="0" applyFont="1" applyFill="1" applyBorder="1" applyAlignment="1">
      <alignment horizontal="left" vertical="center" wrapText="1"/>
    </xf>
    <xf numFmtId="0" fontId="33" fillId="0" borderId="16" xfId="0" applyFont="1" applyFill="1" applyBorder="1" applyAlignment="1">
      <alignment horizontal="left" vertical="center" wrapText="1"/>
    </xf>
    <xf numFmtId="0" fontId="33" fillId="0" borderId="48" xfId="0" applyFont="1" applyFill="1" applyBorder="1" applyAlignment="1">
      <alignment horizontal="left" vertical="center" wrapText="1"/>
    </xf>
    <xf numFmtId="0" fontId="33" fillId="0" borderId="54" xfId="0" applyNumberFormat="1" applyFont="1" applyFill="1" applyBorder="1" applyAlignment="1">
      <alignment horizontal="left" vertical="center" wrapText="1" shrinkToFit="1"/>
    </xf>
    <xf numFmtId="0" fontId="33" fillId="0" borderId="16" xfId="0" applyNumberFormat="1" applyFont="1" applyFill="1" applyBorder="1" applyAlignment="1">
      <alignment horizontal="left" vertical="center" wrapText="1" shrinkToFit="1"/>
    </xf>
    <xf numFmtId="0" fontId="33" fillId="0" borderId="48" xfId="0" applyNumberFormat="1" applyFont="1" applyFill="1" applyBorder="1" applyAlignment="1">
      <alignment horizontal="left" vertical="center" wrapText="1" shrinkToFit="1"/>
    </xf>
    <xf numFmtId="0" fontId="33" fillId="0" borderId="0" xfId="0" applyFont="1" applyFill="1" applyBorder="1" applyAlignment="1">
      <alignment horizontal="right" vertical="top"/>
    </xf>
    <xf numFmtId="0" fontId="34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35" fillId="0" borderId="53" xfId="0" applyFont="1" applyFill="1" applyBorder="1" applyAlignment="1">
      <alignment horizontal="center" vertical="center"/>
    </xf>
    <xf numFmtId="0" fontId="35" fillId="0" borderId="37" xfId="0" applyFont="1" applyFill="1" applyBorder="1" applyAlignment="1">
      <alignment horizontal="center" vertical="center"/>
    </xf>
    <xf numFmtId="0" fontId="35" fillId="0" borderId="31" xfId="0" applyFont="1" applyFill="1" applyBorder="1" applyAlignment="1">
      <alignment horizontal="center" vertical="center"/>
    </xf>
    <xf numFmtId="0" fontId="35" fillId="0" borderId="66" xfId="0" applyFont="1" applyFill="1" applyBorder="1" applyAlignment="1">
      <alignment horizontal="center" vertical="center" wrapText="1"/>
    </xf>
    <xf numFmtId="0" fontId="35" fillId="0" borderId="61" xfId="0" applyFont="1" applyFill="1" applyBorder="1" applyAlignment="1">
      <alignment horizontal="center" vertical="center" wrapText="1"/>
    </xf>
    <xf numFmtId="0" fontId="35" fillId="0" borderId="50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left" vertical="center" wrapText="1"/>
    </xf>
    <xf numFmtId="0" fontId="33" fillId="0" borderId="53" xfId="0" applyFont="1" applyFill="1" applyBorder="1" applyAlignment="1">
      <alignment horizontal="left" vertical="center"/>
    </xf>
    <xf numFmtId="0" fontId="33" fillId="0" borderId="37" xfId="0" applyFont="1" applyFill="1" applyBorder="1" applyAlignment="1">
      <alignment horizontal="left" vertical="center"/>
    </xf>
    <xf numFmtId="0" fontId="33" fillId="0" borderId="31" xfId="0" applyFont="1" applyFill="1" applyBorder="1" applyAlignment="1">
      <alignment horizontal="left" vertical="center"/>
    </xf>
    <xf numFmtId="0" fontId="33" fillId="0" borderId="57" xfId="0" applyFont="1" applyFill="1" applyBorder="1" applyAlignment="1">
      <alignment horizontal="right" vertical="center"/>
    </xf>
    <xf numFmtId="0" fontId="33" fillId="0" borderId="49" xfId="0" applyFont="1" applyFill="1" applyBorder="1" applyAlignment="1">
      <alignment horizontal="right" vertical="center"/>
    </xf>
    <xf numFmtId="0" fontId="33" fillId="0" borderId="62" xfId="0" applyFont="1" applyFill="1" applyBorder="1" applyAlignment="1">
      <alignment horizontal="left" vertical="center"/>
    </xf>
    <xf numFmtId="0" fontId="29" fillId="0" borderId="32" xfId="0" applyFont="1" applyFill="1" applyBorder="1" applyAlignment="1">
      <alignment horizontal="left" vertical="center"/>
    </xf>
    <xf numFmtId="0" fontId="32" fillId="0" borderId="16" xfId="0" applyFont="1" applyFill="1" applyBorder="1" applyAlignment="1">
      <alignment horizontal="left" vertical="center" wrapText="1"/>
    </xf>
    <xf numFmtId="0" fontId="32" fillId="0" borderId="48" xfId="0" applyFont="1" applyFill="1" applyBorder="1" applyAlignment="1">
      <alignment horizontal="left" vertical="center" wrapText="1"/>
    </xf>
    <xf numFmtId="0" fontId="33" fillId="0" borderId="44" xfId="0" applyNumberFormat="1" applyFont="1" applyFill="1" applyBorder="1" applyAlignment="1">
      <alignment horizontal="center" vertical="center" wrapText="1" shrinkToFit="1"/>
    </xf>
    <xf numFmtId="0" fontId="29" fillId="0" borderId="48" xfId="0" applyFont="1" applyFill="1" applyBorder="1" applyAlignment="1">
      <alignment horizontal="center" vertical="center" wrapText="1" shrinkToFit="1"/>
    </xf>
    <xf numFmtId="0" fontId="33" fillId="0" borderId="62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32" xfId="0" applyFont="1" applyFill="1" applyBorder="1" applyAlignment="1">
      <alignment horizontal="left" vertical="center" wrapText="1"/>
    </xf>
    <xf numFmtId="0" fontId="33" fillId="0" borderId="62" xfId="0" applyNumberFormat="1" applyFont="1" applyFill="1" applyBorder="1" applyAlignment="1">
      <alignment horizontal="left" vertical="center" wrapText="1" shrinkToFit="1"/>
    </xf>
    <xf numFmtId="0" fontId="33" fillId="0" borderId="1" xfId="0" applyNumberFormat="1" applyFont="1" applyFill="1" applyBorder="1" applyAlignment="1">
      <alignment horizontal="left" vertical="center" wrapText="1" shrinkToFit="1"/>
    </xf>
    <xf numFmtId="0" fontId="33" fillId="0" borderId="9" xfId="0" applyNumberFormat="1" applyFont="1" applyFill="1" applyBorder="1" applyAlignment="1">
      <alignment horizontal="center" vertical="center" wrapText="1" shrinkToFit="1"/>
    </xf>
    <xf numFmtId="0" fontId="29" fillId="0" borderId="32" xfId="0" applyFont="1" applyFill="1" applyBorder="1" applyAlignment="1">
      <alignment horizontal="center" vertical="center" wrapText="1" shrinkToFit="1"/>
    </xf>
    <xf numFmtId="0" fontId="29" fillId="0" borderId="37" xfId="0" applyFont="1" applyFill="1" applyBorder="1" applyAlignment="1">
      <alignment horizontal="left" vertical="center"/>
    </xf>
    <xf numFmtId="0" fontId="29" fillId="0" borderId="31" xfId="0" applyFont="1" applyFill="1" applyBorder="1" applyAlignment="1">
      <alignment horizontal="left" vertical="center"/>
    </xf>
    <xf numFmtId="0" fontId="36" fillId="0" borderId="34" xfId="0" applyNumberFormat="1" applyFont="1" applyFill="1" applyBorder="1" applyAlignment="1">
      <alignment horizontal="left" vertical="center" wrapText="1" shrinkToFit="1"/>
    </xf>
    <xf numFmtId="0" fontId="34" fillId="0" borderId="31" xfId="0" applyFont="1" applyFill="1" applyBorder="1" applyAlignment="1">
      <alignment horizontal="left" vertical="center" wrapText="1" shrinkToFit="1"/>
    </xf>
    <xf numFmtId="0" fontId="33" fillId="0" borderId="52" xfId="0" applyFont="1" applyFill="1" applyBorder="1" applyAlignment="1" applyProtection="1">
      <alignment horizontal="right"/>
    </xf>
    <xf numFmtId="0" fontId="33" fillId="0" borderId="57" xfId="0" applyFont="1" applyFill="1" applyBorder="1" applyAlignment="1" applyProtection="1">
      <alignment horizontal="right"/>
    </xf>
    <xf numFmtId="0" fontId="29" fillId="0" borderId="49" xfId="0" applyFont="1" applyFill="1" applyBorder="1" applyAlignment="1"/>
    <xf numFmtId="0" fontId="33" fillId="0" borderId="66" xfId="0" applyFont="1" applyFill="1" applyBorder="1" applyAlignment="1">
      <alignment horizontal="left" vertical="center" wrapText="1"/>
    </xf>
    <xf numFmtId="0" fontId="32" fillId="0" borderId="61" xfId="0" applyFont="1" applyFill="1" applyBorder="1" applyAlignment="1">
      <alignment horizontal="left" vertical="center" wrapText="1"/>
    </xf>
    <xf numFmtId="0" fontId="32" fillId="0" borderId="50" xfId="0" applyFont="1" applyFill="1" applyBorder="1" applyAlignment="1">
      <alignment horizontal="left" vertical="center" wrapText="1"/>
    </xf>
    <xf numFmtId="0" fontId="28" fillId="0" borderId="66" xfId="0" applyNumberFormat="1" applyFont="1" applyFill="1" applyBorder="1" applyAlignment="1">
      <alignment horizontal="left" vertical="center" wrapText="1" shrinkToFit="1"/>
    </xf>
    <xf numFmtId="0" fontId="28" fillId="0" borderId="61" xfId="0" applyNumberFormat="1" applyFont="1" applyFill="1" applyBorder="1" applyAlignment="1">
      <alignment horizontal="left" vertical="center" wrapText="1" shrinkToFit="1"/>
    </xf>
    <xf numFmtId="0" fontId="33" fillId="0" borderId="78" xfId="0" applyNumberFormat="1" applyFont="1" applyFill="1" applyBorder="1" applyAlignment="1">
      <alignment horizontal="center" vertical="center" wrapText="1" shrinkToFit="1"/>
    </xf>
    <xf numFmtId="0" fontId="29" fillId="0" borderId="50" xfId="0" applyFont="1" applyFill="1" applyBorder="1" applyAlignment="1">
      <alignment horizontal="center" vertical="center" wrapText="1" shrinkToFit="1"/>
    </xf>
    <xf numFmtId="0" fontId="36" fillId="0" borderId="59" xfId="0" applyFont="1" applyFill="1" applyBorder="1" applyAlignment="1">
      <alignment horizontal="center" vertical="center"/>
    </xf>
    <xf numFmtId="0" fontId="34" fillId="0" borderId="55" xfId="0" applyFont="1" applyFill="1" applyBorder="1" applyAlignment="1">
      <alignment horizontal="center" vertical="center"/>
    </xf>
    <xf numFmtId="0" fontId="35" fillId="0" borderId="63" xfId="0" applyFont="1" applyFill="1" applyBorder="1" applyAlignment="1">
      <alignment horizontal="center" vertical="center" wrapText="1"/>
    </xf>
    <xf numFmtId="0" fontId="35" fillId="0" borderId="33" xfId="0" applyFont="1" applyFill="1" applyBorder="1" applyAlignment="1">
      <alignment horizontal="center" vertical="center" wrapText="1"/>
    </xf>
    <xf numFmtId="0" fontId="35" fillId="0" borderId="58" xfId="0" applyFont="1" applyFill="1" applyBorder="1" applyAlignment="1">
      <alignment horizontal="center" vertical="center" wrapText="1"/>
    </xf>
    <xf numFmtId="0" fontId="35" fillId="0" borderId="63" xfId="0" applyNumberFormat="1" applyFont="1" applyFill="1" applyBorder="1" applyAlignment="1">
      <alignment horizontal="center" vertical="center" wrapText="1" shrinkToFit="1"/>
    </xf>
    <xf numFmtId="0" fontId="36" fillId="0" borderId="33" xfId="0" applyNumberFormat="1" applyFont="1" applyFill="1" applyBorder="1" applyAlignment="1">
      <alignment horizontal="center" vertical="center" wrapText="1" shrinkToFit="1"/>
    </xf>
    <xf numFmtId="0" fontId="36" fillId="0" borderId="58" xfId="0" applyNumberFormat="1" applyFont="1" applyFill="1" applyBorder="1" applyAlignment="1">
      <alignment horizontal="center" vertical="center" wrapText="1" shrinkToFit="1"/>
    </xf>
    <xf numFmtId="0" fontId="36" fillId="0" borderId="66" xfId="0" applyNumberFormat="1" applyFont="1" applyFill="1" applyBorder="1" applyAlignment="1">
      <alignment horizontal="center" vertical="center" wrapText="1" shrinkToFit="1"/>
    </xf>
    <xf numFmtId="0" fontId="36" fillId="0" borderId="61" xfId="0" applyNumberFormat="1" applyFont="1" applyFill="1" applyBorder="1" applyAlignment="1">
      <alignment horizontal="center" vertical="center" wrapText="1" shrinkToFit="1"/>
    </xf>
    <xf numFmtId="0" fontId="36" fillId="0" borderId="50" xfId="0" applyNumberFormat="1" applyFont="1" applyFill="1" applyBorder="1" applyAlignment="1">
      <alignment horizontal="center" vertical="center" wrapText="1" shrinkToFit="1"/>
    </xf>
    <xf numFmtId="0" fontId="1" fillId="0" borderId="53" xfId="0" applyNumberFormat="1" applyFont="1" applyFill="1" applyBorder="1" applyAlignment="1">
      <alignment horizontal="center" vertical="center" wrapText="1" shrinkToFit="1"/>
    </xf>
    <xf numFmtId="0" fontId="1" fillId="0" borderId="37" xfId="0" applyNumberFormat="1" applyFont="1" applyFill="1" applyBorder="1" applyAlignment="1">
      <alignment horizontal="center" vertical="center" wrapText="1" shrinkToFit="1"/>
    </xf>
    <xf numFmtId="0" fontId="41" fillId="0" borderId="31" xfId="0" applyFont="1" applyFill="1" applyBorder="1" applyAlignment="1">
      <alignment vertical="center" wrapText="1" shrinkToFit="1"/>
    </xf>
    <xf numFmtId="0" fontId="35" fillId="0" borderId="22" xfId="0" applyNumberFormat="1" applyFont="1" applyFill="1" applyBorder="1" applyAlignment="1">
      <alignment horizontal="center" vertical="center" wrapText="1" shrinkToFit="1"/>
    </xf>
    <xf numFmtId="0" fontId="34" fillId="0" borderId="29" xfId="0" applyFont="1" applyFill="1" applyBorder="1" applyAlignment="1">
      <alignment vertical="center" wrapText="1" shrinkToFit="1"/>
    </xf>
    <xf numFmtId="0" fontId="33" fillId="0" borderId="26" xfId="0" applyFont="1" applyFill="1" applyBorder="1" applyAlignment="1" applyProtection="1">
      <alignment horizontal="center" vertical="center" wrapText="1"/>
    </xf>
    <xf numFmtId="0" fontId="34" fillId="0" borderId="57" xfId="0" applyFont="1" applyFill="1" applyBorder="1" applyAlignment="1">
      <alignment horizontal="center" vertical="center"/>
    </xf>
    <xf numFmtId="0" fontId="34" fillId="0" borderId="49" xfId="0" applyFont="1" applyFill="1" applyBorder="1" applyAlignment="1">
      <alignment horizontal="center" vertical="center"/>
    </xf>
    <xf numFmtId="0" fontId="35" fillId="0" borderId="64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36" fillId="0" borderId="64" xfId="0" applyNumberFormat="1" applyFont="1" applyFill="1" applyBorder="1" applyAlignment="1">
      <alignment horizontal="center" vertical="center" wrapText="1" shrinkToFit="1"/>
    </xf>
    <xf numFmtId="0" fontId="36" fillId="0" borderId="0" xfId="0" applyNumberFormat="1" applyFont="1" applyFill="1" applyBorder="1" applyAlignment="1">
      <alignment horizontal="center" vertical="center" wrapText="1" shrinkToFit="1"/>
    </xf>
    <xf numFmtId="0" fontId="36" fillId="0" borderId="30" xfId="0" applyNumberFormat="1" applyFont="1" applyFill="1" applyBorder="1" applyAlignment="1">
      <alignment horizontal="center" vertical="center" wrapText="1" shrinkToFit="1"/>
    </xf>
    <xf numFmtId="0" fontId="33" fillId="0" borderId="66" xfId="0" applyFont="1" applyFill="1" applyBorder="1" applyAlignment="1" applyProtection="1">
      <alignment horizontal="right"/>
    </xf>
    <xf numFmtId="0" fontId="33" fillId="0" borderId="61" xfId="0" applyFont="1" applyFill="1" applyBorder="1" applyAlignment="1" applyProtection="1">
      <alignment horizontal="right"/>
    </xf>
    <xf numFmtId="0" fontId="33" fillId="0" borderId="66" xfId="0" applyNumberFormat="1" applyFont="1" applyFill="1" applyBorder="1" applyAlignment="1">
      <alignment horizontal="left" vertical="center" wrapText="1" shrinkToFit="1"/>
    </xf>
    <xf numFmtId="0" fontId="33" fillId="0" borderId="61" xfId="0" applyNumberFormat="1" applyFont="1" applyFill="1" applyBorder="1" applyAlignment="1">
      <alignment horizontal="left" vertical="center" wrapText="1" shrinkToFi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47" xfId="0" applyFont="1" applyFill="1" applyBorder="1" applyAlignment="1">
      <alignment horizontal="left" vertical="center" wrapText="1"/>
    </xf>
    <xf numFmtId="0" fontId="33" fillId="0" borderId="10" xfId="0" applyNumberFormat="1" applyFont="1" applyFill="1" applyBorder="1" applyAlignment="1">
      <alignment horizontal="center" vertical="center" wrapText="1" shrinkToFit="1"/>
    </xf>
    <xf numFmtId="0" fontId="29" fillId="0" borderId="47" xfId="0" applyFont="1" applyFill="1" applyBorder="1" applyAlignment="1">
      <alignment horizontal="center" vertical="center" wrapText="1" shrinkToFit="1"/>
    </xf>
    <xf numFmtId="0" fontId="33" fillId="0" borderId="63" xfId="0" applyFont="1" applyFill="1" applyBorder="1" applyAlignment="1">
      <alignment horizontal="left" vertical="center"/>
    </xf>
    <xf numFmtId="0" fontId="29" fillId="0" borderId="33" xfId="0" applyFont="1" applyFill="1" applyBorder="1" applyAlignment="1">
      <alignment horizontal="left" vertical="center"/>
    </xf>
    <xf numFmtId="0" fontId="29" fillId="0" borderId="58" xfId="0" applyFont="1" applyFill="1" applyBorder="1" applyAlignment="1">
      <alignment horizontal="left" vertical="center"/>
    </xf>
    <xf numFmtId="0" fontId="33" fillId="0" borderId="63" xfId="0" applyNumberFormat="1" applyFont="1" applyFill="1" applyBorder="1" applyAlignment="1">
      <alignment horizontal="left" vertical="center" wrapText="1" shrinkToFit="1"/>
    </xf>
    <xf numFmtId="0" fontId="33" fillId="0" borderId="33" xfId="0" applyNumberFormat="1" applyFont="1" applyFill="1" applyBorder="1" applyAlignment="1">
      <alignment horizontal="left" vertical="center" wrapText="1" shrinkToFit="1"/>
    </xf>
    <xf numFmtId="0" fontId="33" fillId="0" borderId="74" xfId="0" applyNumberFormat="1" applyFont="1" applyFill="1" applyBorder="1" applyAlignment="1">
      <alignment horizontal="center" vertical="center" wrapText="1" shrinkToFit="1"/>
    </xf>
    <xf numFmtId="0" fontId="29" fillId="0" borderId="58" xfId="0" applyFont="1" applyFill="1" applyBorder="1" applyAlignment="1">
      <alignment horizontal="center" vertical="center" wrapText="1" shrinkToFit="1"/>
    </xf>
    <xf numFmtId="0" fontId="33" fillId="0" borderId="57" xfId="0" applyFont="1" applyFill="1" applyBorder="1" applyAlignment="1">
      <alignment horizontal="center" vertical="center" wrapText="1" shrinkToFit="1"/>
    </xf>
    <xf numFmtId="0" fontId="33" fillId="0" borderId="49" xfId="0" applyFont="1" applyFill="1" applyBorder="1" applyAlignment="1">
      <alignment horizontal="center" vertical="center" wrapText="1" shrinkToFit="1"/>
    </xf>
    <xf numFmtId="0" fontId="33" fillId="0" borderId="26" xfId="0" applyFont="1" applyFill="1" applyBorder="1" applyAlignment="1">
      <alignment horizontal="center" vertical="center" wrapText="1"/>
    </xf>
    <xf numFmtId="0" fontId="33" fillId="0" borderId="34" xfId="0" applyNumberFormat="1" applyFont="1" applyFill="1" applyBorder="1" applyAlignment="1">
      <alignment horizontal="center" vertical="center" wrapText="1" shrinkToFit="1"/>
    </xf>
    <xf numFmtId="0" fontId="29" fillId="0" borderId="31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1661160</xdr:colOff>
      <xdr:row>0</xdr:row>
      <xdr:rowOff>830580</xdr:rowOff>
    </xdr:from>
    <xdr:to>
      <xdr:col>19</xdr:col>
      <xdr:colOff>2712720</xdr:colOff>
      <xdr:row>2</xdr:row>
      <xdr:rowOff>640080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94785" y="830580"/>
          <a:ext cx="105156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E93"/>
  <sheetViews>
    <sheetView tabSelected="1" zoomScale="25" zoomScaleNormal="25" workbookViewId="0">
      <selection activeCell="BP52" sqref="BP52"/>
    </sheetView>
  </sheetViews>
  <sheetFormatPr defaultColWidth="10.109375" defaultRowHeight="13.2"/>
  <cols>
    <col min="1" max="1" width="23.44140625" style="5" customWidth="1"/>
    <col min="2" max="2" width="11.5546875" style="5" customWidth="1"/>
    <col min="3" max="19" width="6.33203125" style="5" hidden="1" customWidth="1"/>
    <col min="20" max="20" width="42.109375" style="5" customWidth="1"/>
    <col min="21" max="21" width="65.88671875" style="31" customWidth="1"/>
    <col min="22" max="22" width="26.6640625" style="32" customWidth="1"/>
    <col min="23" max="23" width="12.6640625" style="178" customWidth="1"/>
    <col min="24" max="24" width="25.6640625" style="42" customWidth="1"/>
    <col min="25" max="27" width="12.6640625" style="42" customWidth="1"/>
    <col min="28" max="28" width="16.6640625" style="42" customWidth="1"/>
    <col min="29" max="29" width="12.109375" style="42" customWidth="1"/>
    <col min="30" max="30" width="7" style="3" customWidth="1"/>
    <col min="31" max="31" width="20" style="3" customWidth="1"/>
    <col min="32" max="32" width="22.6640625" style="3" customWidth="1"/>
    <col min="33" max="33" width="20.6640625" style="3" customWidth="1"/>
    <col min="34" max="34" width="16.5546875" style="3" customWidth="1"/>
    <col min="35" max="35" width="13.6640625" style="3" customWidth="1"/>
    <col min="36" max="36" width="15.109375" style="3" customWidth="1"/>
    <col min="37" max="37" width="17" style="3" customWidth="1"/>
    <col min="38" max="38" width="17.109375" style="3" customWidth="1"/>
    <col min="39" max="39" width="16.88671875" style="3" customWidth="1"/>
    <col min="40" max="40" width="15.6640625" style="3" customWidth="1"/>
    <col min="41" max="41" width="16.33203125" style="3" customWidth="1"/>
    <col min="42" max="42" width="10.6640625" style="5" customWidth="1"/>
    <col min="43" max="43" width="11.88671875" style="5" customWidth="1"/>
    <col min="44" max="44" width="12.44140625" style="5" customWidth="1"/>
    <col min="45" max="49" width="10.6640625" style="5" customWidth="1"/>
    <col min="50" max="50" width="19.44140625" style="5" customWidth="1"/>
    <col min="51" max="51" width="19.33203125" style="5" customWidth="1"/>
    <col min="52" max="52" width="14.33203125" style="5" customWidth="1"/>
    <col min="53" max="53" width="13.33203125" style="5" customWidth="1"/>
    <col min="54" max="54" width="15.5546875" style="5" customWidth="1"/>
    <col min="55" max="55" width="19.33203125" style="5" customWidth="1"/>
    <col min="56" max="57" width="13.6640625" style="5" customWidth="1"/>
    <col min="58" max="58" width="8.33203125" style="5" customWidth="1"/>
    <col min="59" max="59" width="10.109375" style="5" customWidth="1"/>
    <col min="60" max="60" width="1.109375" style="5" customWidth="1"/>
    <col min="61" max="16384" width="10.109375" style="5"/>
  </cols>
  <sheetData>
    <row r="1" spans="1:63" ht="72.75" customHeight="1">
      <c r="B1" s="420" t="s">
        <v>47</v>
      </c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  <c r="Z1" s="420"/>
      <c r="AA1" s="420"/>
      <c r="AB1" s="420"/>
      <c r="AC1" s="420"/>
      <c r="AD1" s="420"/>
      <c r="AE1" s="420"/>
      <c r="AF1" s="420"/>
      <c r="AG1" s="420"/>
      <c r="AH1" s="420"/>
      <c r="AI1" s="420"/>
      <c r="AJ1" s="420"/>
      <c r="AK1" s="420"/>
      <c r="AL1" s="420"/>
      <c r="AM1" s="420"/>
      <c r="AN1" s="420"/>
      <c r="AO1" s="420"/>
      <c r="AP1" s="420"/>
      <c r="AQ1" s="420"/>
      <c r="AR1" s="420"/>
      <c r="AS1" s="420"/>
      <c r="AT1" s="420"/>
      <c r="AU1" s="420"/>
      <c r="AV1" s="420"/>
      <c r="AW1" s="420"/>
      <c r="AX1" s="420"/>
      <c r="AY1" s="420"/>
      <c r="AZ1" s="420"/>
      <c r="BA1" s="420"/>
    </row>
    <row r="2" spans="1:63" ht="12.75" customHeight="1"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423"/>
      <c r="X2" s="423"/>
      <c r="Y2" s="423"/>
      <c r="Z2" s="423"/>
      <c r="AA2" s="423"/>
      <c r="AB2" s="423"/>
      <c r="AC2" s="423"/>
      <c r="AD2" s="423"/>
      <c r="AE2" s="423"/>
      <c r="AF2" s="423"/>
      <c r="AG2" s="423"/>
      <c r="AH2" s="423"/>
      <c r="AI2" s="423"/>
      <c r="AJ2" s="423"/>
      <c r="AK2" s="423"/>
      <c r="AL2" s="423"/>
      <c r="AM2" s="423"/>
      <c r="AN2" s="423"/>
      <c r="AO2" s="423"/>
      <c r="AP2" s="423"/>
      <c r="AQ2" s="423"/>
      <c r="AR2" s="423"/>
      <c r="AS2" s="423"/>
      <c r="AT2" s="423"/>
      <c r="AU2" s="423"/>
      <c r="AV2" s="423"/>
      <c r="AW2" s="423"/>
      <c r="AX2" s="423"/>
      <c r="AY2" s="423"/>
      <c r="AZ2" s="423"/>
      <c r="BA2" s="423"/>
    </row>
    <row r="3" spans="1:63" ht="68.25" customHeight="1">
      <c r="B3" s="421" t="s">
        <v>79</v>
      </c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1"/>
      <c r="X3" s="421"/>
      <c r="Y3" s="421"/>
      <c r="Z3" s="421"/>
      <c r="AA3" s="421"/>
      <c r="AB3" s="421"/>
      <c r="AC3" s="421"/>
      <c r="AD3" s="421"/>
      <c r="AE3" s="421"/>
      <c r="AF3" s="421"/>
      <c r="AG3" s="421"/>
      <c r="AH3" s="421"/>
      <c r="AI3" s="421"/>
      <c r="AJ3" s="421"/>
      <c r="AK3" s="421"/>
      <c r="AL3" s="421"/>
      <c r="AM3" s="421"/>
      <c r="AN3" s="421"/>
      <c r="AO3" s="421"/>
      <c r="AP3" s="421"/>
      <c r="AQ3" s="421"/>
      <c r="AR3" s="421"/>
      <c r="AS3" s="421"/>
      <c r="AT3" s="421"/>
      <c r="AU3" s="421"/>
      <c r="AV3" s="421"/>
      <c r="AW3" s="421"/>
      <c r="AX3" s="421"/>
      <c r="AY3" s="421"/>
      <c r="AZ3" s="421"/>
      <c r="BA3" s="421"/>
    </row>
    <row r="4" spans="1:63" ht="48.75" customHeight="1"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422" t="s">
        <v>42</v>
      </c>
      <c r="U4" s="422"/>
      <c r="V4" s="4"/>
      <c r="W4" s="4"/>
      <c r="X4" s="424" t="s">
        <v>89</v>
      </c>
      <c r="Y4" s="424"/>
      <c r="Z4" s="424"/>
      <c r="AA4" s="424"/>
      <c r="AB4" s="424"/>
      <c r="AC4" s="424"/>
      <c r="AD4" s="424"/>
      <c r="AE4" s="424"/>
      <c r="AF4" s="424"/>
      <c r="AG4" s="424"/>
      <c r="AH4" s="424"/>
      <c r="AI4" s="424"/>
      <c r="AJ4" s="424"/>
      <c r="AK4" s="424"/>
      <c r="AL4" s="424"/>
      <c r="AM4" s="424"/>
      <c r="AN4" s="424"/>
      <c r="AO4" s="42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63" ht="67.5" customHeight="1">
      <c r="B5" s="425" t="s">
        <v>62</v>
      </c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30"/>
      <c r="X5" s="424" t="s">
        <v>64</v>
      </c>
      <c r="Y5" s="424"/>
      <c r="Z5" s="424"/>
      <c r="AA5" s="424"/>
      <c r="AB5" s="424"/>
      <c r="AC5" s="424"/>
      <c r="AD5" s="424"/>
      <c r="AE5" s="424"/>
      <c r="AF5" s="424"/>
      <c r="AG5" s="424"/>
      <c r="AH5" s="424"/>
      <c r="AI5" s="424"/>
      <c r="AJ5" s="424"/>
      <c r="AK5" s="424"/>
      <c r="AL5" s="424"/>
      <c r="AM5" s="424"/>
      <c r="AN5" s="424"/>
      <c r="AO5" s="424"/>
      <c r="AP5" s="424"/>
      <c r="AQ5" s="424"/>
      <c r="AR5" s="10"/>
      <c r="AS5" s="325"/>
      <c r="AT5" s="325"/>
      <c r="AU5" s="11" t="s">
        <v>0</v>
      </c>
      <c r="AV5" s="8"/>
      <c r="AW5" s="2"/>
      <c r="AX5" s="2"/>
      <c r="AY5" s="2"/>
      <c r="AZ5" s="426" t="s">
        <v>68</v>
      </c>
      <c r="BA5" s="426"/>
      <c r="BB5" s="426"/>
      <c r="BC5" s="426"/>
      <c r="BD5" s="427"/>
      <c r="BE5" s="427"/>
    </row>
    <row r="6" spans="1:63" ht="61.2" customHeight="1">
      <c r="W6" s="487" t="s">
        <v>45</v>
      </c>
      <c r="X6" s="487"/>
      <c r="Y6" s="487"/>
      <c r="Z6" s="487"/>
      <c r="AA6" s="487"/>
      <c r="AB6" s="487"/>
      <c r="AC6" s="33" t="s">
        <v>1</v>
      </c>
      <c r="AD6" s="463" t="s">
        <v>65</v>
      </c>
      <c r="AE6" s="463"/>
      <c r="AF6" s="463"/>
      <c r="AG6" s="463"/>
      <c r="AH6" s="463"/>
      <c r="AI6" s="463"/>
      <c r="AJ6" s="463"/>
      <c r="AK6" s="463"/>
      <c r="AL6" s="463"/>
      <c r="AM6" s="463"/>
      <c r="AN6" s="463"/>
      <c r="AO6" s="463"/>
      <c r="AP6" s="463"/>
      <c r="AQ6" s="463"/>
      <c r="AR6" s="463"/>
      <c r="AS6" s="463"/>
      <c r="AT6" s="13"/>
      <c r="AU6" s="1" t="s">
        <v>2</v>
      </c>
      <c r="AV6" s="2"/>
      <c r="AW6" s="2"/>
      <c r="AX6" s="2"/>
      <c r="AY6" s="2"/>
      <c r="AZ6" s="345" t="s">
        <v>55</v>
      </c>
      <c r="BA6" s="345"/>
      <c r="BB6" s="345"/>
      <c r="BC6" s="345"/>
      <c r="BD6" s="34"/>
      <c r="BE6" s="14"/>
    </row>
    <row r="7" spans="1:63" ht="69" customHeight="1">
      <c r="A7" s="432" t="s">
        <v>63</v>
      </c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3" t="s">
        <v>66</v>
      </c>
      <c r="X7" s="433"/>
      <c r="Y7" s="433"/>
      <c r="Z7" s="433"/>
      <c r="AA7" s="433"/>
      <c r="AB7" s="433"/>
      <c r="AC7" s="433"/>
      <c r="AD7" s="433"/>
      <c r="AE7" s="433"/>
      <c r="AF7" s="433"/>
      <c r="AG7" s="433"/>
      <c r="AH7" s="433"/>
      <c r="AI7" s="433"/>
      <c r="AJ7" s="433"/>
      <c r="AK7" s="433"/>
      <c r="AL7" s="433"/>
      <c r="AM7" s="433"/>
      <c r="AN7" s="433"/>
      <c r="AO7" s="433"/>
      <c r="AP7" s="433"/>
      <c r="AQ7" s="433"/>
      <c r="AR7" s="433"/>
      <c r="AS7" s="433"/>
      <c r="AT7" s="13"/>
      <c r="AU7" s="1" t="s">
        <v>3</v>
      </c>
      <c r="AV7" s="2"/>
      <c r="AW7" s="2"/>
      <c r="AX7" s="2"/>
      <c r="AY7" s="2"/>
      <c r="AZ7" s="430" t="s">
        <v>80</v>
      </c>
      <c r="BA7" s="430"/>
      <c r="BB7" s="430"/>
      <c r="BC7" s="430"/>
      <c r="BD7" s="430"/>
      <c r="BE7" s="14"/>
    </row>
    <row r="8" spans="1:63" ht="51.6" customHeight="1">
      <c r="T8" s="431" t="s">
        <v>90</v>
      </c>
      <c r="U8" s="431"/>
      <c r="V8" s="431"/>
      <c r="W8" s="434" t="s">
        <v>44</v>
      </c>
      <c r="X8" s="434"/>
      <c r="Y8" s="434"/>
      <c r="Z8" s="434"/>
      <c r="AA8" s="434"/>
      <c r="AB8" s="434"/>
      <c r="AC8" s="434"/>
      <c r="AD8" s="385" t="s">
        <v>48</v>
      </c>
      <c r="AE8" s="385"/>
      <c r="AF8" s="385"/>
      <c r="AG8" s="385"/>
      <c r="AH8" s="385"/>
      <c r="AI8" s="385"/>
      <c r="AJ8" s="385"/>
      <c r="AK8" s="385"/>
      <c r="AL8" s="385"/>
      <c r="AM8" s="385"/>
      <c r="AN8" s="385"/>
      <c r="AO8" s="385"/>
      <c r="AP8" s="385"/>
      <c r="AQ8" s="385"/>
      <c r="AR8" s="385"/>
      <c r="AS8" s="385"/>
      <c r="AT8" s="13"/>
      <c r="AU8" s="1" t="s">
        <v>4</v>
      </c>
      <c r="AV8" s="12"/>
      <c r="AW8" s="12"/>
      <c r="AX8" s="12"/>
      <c r="AY8" s="12"/>
      <c r="AZ8" s="428" t="s">
        <v>69</v>
      </c>
      <c r="BA8" s="428"/>
      <c r="BB8" s="428"/>
      <c r="BC8" s="428"/>
      <c r="BD8" s="429"/>
      <c r="BE8" s="429"/>
    </row>
    <row r="9" spans="1:63" ht="49.95" customHeight="1">
      <c r="U9" s="35"/>
      <c r="V9" s="35"/>
      <c r="W9" s="433" t="s">
        <v>5</v>
      </c>
      <c r="X9" s="433"/>
      <c r="Y9" s="433"/>
      <c r="Z9" s="433"/>
      <c r="AA9" s="36"/>
      <c r="AB9" s="36"/>
      <c r="AC9" s="33" t="s">
        <v>1</v>
      </c>
      <c r="AD9" s="37"/>
      <c r="AE9" s="385" t="s">
        <v>67</v>
      </c>
      <c r="AF9" s="385"/>
      <c r="AG9" s="385"/>
      <c r="AH9" s="385"/>
      <c r="AI9" s="385"/>
      <c r="AJ9" s="385"/>
      <c r="AK9" s="385"/>
      <c r="AL9" s="385"/>
      <c r="AM9" s="385"/>
      <c r="AN9" s="385"/>
      <c r="AO9" s="385"/>
      <c r="AP9" s="385"/>
      <c r="AQ9" s="385"/>
      <c r="AR9" s="385"/>
      <c r="AS9" s="385"/>
      <c r="AT9" s="15"/>
      <c r="AU9" s="38"/>
      <c r="AV9" s="39"/>
      <c r="AW9" s="39"/>
      <c r="AX9" s="39"/>
      <c r="AY9" s="39"/>
      <c r="AZ9" s="39"/>
      <c r="BA9" s="39"/>
      <c r="BB9" s="40"/>
      <c r="BC9" s="40"/>
      <c r="BD9" s="40"/>
    </row>
    <row r="10" spans="1:63" ht="61.95" customHeight="1" thickBot="1">
      <c r="U10" s="35"/>
      <c r="V10" s="35"/>
      <c r="W10" s="41"/>
      <c r="AA10" s="43"/>
      <c r="AB10" s="3"/>
      <c r="AC10" s="3"/>
      <c r="AK10" s="5"/>
      <c r="AL10" s="5"/>
      <c r="AM10" s="5"/>
      <c r="AN10" s="5"/>
      <c r="AO10" s="5"/>
    </row>
    <row r="11" spans="1:63" s="40" customFormat="1" ht="114" customHeight="1" thickBot="1">
      <c r="A11" s="44"/>
      <c r="B11" s="399" t="s">
        <v>6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05" t="s">
        <v>61</v>
      </c>
      <c r="U11" s="406"/>
      <c r="V11" s="407"/>
      <c r="W11" s="475" t="s">
        <v>7</v>
      </c>
      <c r="X11" s="476"/>
      <c r="Y11" s="476"/>
      <c r="Z11" s="476"/>
      <c r="AA11" s="476"/>
      <c r="AB11" s="476"/>
      <c r="AC11" s="476"/>
      <c r="AD11" s="477"/>
      <c r="AE11" s="481" t="s">
        <v>8</v>
      </c>
      <c r="AF11" s="482"/>
      <c r="AG11" s="347" t="s">
        <v>9</v>
      </c>
      <c r="AH11" s="348"/>
      <c r="AI11" s="348"/>
      <c r="AJ11" s="348"/>
      <c r="AK11" s="348"/>
      <c r="AL11" s="348"/>
      <c r="AM11" s="348"/>
      <c r="AN11" s="348"/>
      <c r="AO11" s="473" t="s">
        <v>10</v>
      </c>
      <c r="AP11" s="441" t="s">
        <v>11</v>
      </c>
      <c r="AQ11" s="441"/>
      <c r="AR11" s="441"/>
      <c r="AS11" s="441"/>
      <c r="AT11" s="441"/>
      <c r="AU11" s="441"/>
      <c r="AV11" s="441"/>
      <c r="AW11" s="441"/>
      <c r="AX11" s="353" t="s">
        <v>49</v>
      </c>
      <c r="AY11" s="354"/>
      <c r="AZ11" s="354"/>
      <c r="BA11" s="354"/>
      <c r="BB11" s="354"/>
      <c r="BC11" s="354"/>
      <c r="BD11" s="354"/>
      <c r="BE11" s="355"/>
      <c r="BF11" s="46"/>
    </row>
    <row r="12" spans="1:63" s="40" customFormat="1" ht="54" customHeight="1">
      <c r="A12" s="44"/>
      <c r="B12" s="400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08"/>
      <c r="U12" s="409"/>
      <c r="V12" s="410"/>
      <c r="W12" s="478"/>
      <c r="X12" s="479"/>
      <c r="Y12" s="479"/>
      <c r="Z12" s="479"/>
      <c r="AA12" s="479"/>
      <c r="AB12" s="479"/>
      <c r="AC12" s="479"/>
      <c r="AD12" s="480"/>
      <c r="AE12" s="483"/>
      <c r="AF12" s="484"/>
      <c r="AG12" s="349"/>
      <c r="AH12" s="350"/>
      <c r="AI12" s="350"/>
      <c r="AJ12" s="350"/>
      <c r="AK12" s="350"/>
      <c r="AL12" s="350"/>
      <c r="AM12" s="350"/>
      <c r="AN12" s="350"/>
      <c r="AO12" s="474"/>
      <c r="AP12" s="442"/>
      <c r="AQ12" s="442"/>
      <c r="AR12" s="442"/>
      <c r="AS12" s="442"/>
      <c r="AT12" s="442"/>
      <c r="AU12" s="442"/>
      <c r="AV12" s="442"/>
      <c r="AW12" s="442"/>
      <c r="AX12" s="446" t="s">
        <v>130</v>
      </c>
      <c r="AY12" s="447"/>
      <c r="AZ12" s="447"/>
      <c r="BA12" s="447"/>
      <c r="BB12" s="447"/>
      <c r="BC12" s="447"/>
      <c r="BD12" s="447"/>
      <c r="BE12" s="448"/>
      <c r="BF12" s="48"/>
    </row>
    <row r="13" spans="1:63" s="40" customFormat="1" ht="57" customHeight="1">
      <c r="A13" s="44"/>
      <c r="B13" s="400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08"/>
      <c r="U13" s="409"/>
      <c r="V13" s="410"/>
      <c r="W13" s="478"/>
      <c r="X13" s="479"/>
      <c r="Y13" s="479"/>
      <c r="Z13" s="479"/>
      <c r="AA13" s="479"/>
      <c r="AB13" s="479"/>
      <c r="AC13" s="479"/>
      <c r="AD13" s="480"/>
      <c r="AE13" s="485"/>
      <c r="AF13" s="486"/>
      <c r="AG13" s="351"/>
      <c r="AH13" s="352"/>
      <c r="AI13" s="352"/>
      <c r="AJ13" s="352"/>
      <c r="AK13" s="352"/>
      <c r="AL13" s="352"/>
      <c r="AM13" s="352"/>
      <c r="AN13" s="352"/>
      <c r="AO13" s="474"/>
      <c r="AP13" s="443"/>
      <c r="AQ13" s="443"/>
      <c r="AR13" s="443"/>
      <c r="AS13" s="443"/>
      <c r="AT13" s="443"/>
      <c r="AU13" s="443"/>
      <c r="AV13" s="443"/>
      <c r="AW13" s="443"/>
      <c r="AX13" s="344" t="s">
        <v>97</v>
      </c>
      <c r="AY13" s="345"/>
      <c r="AZ13" s="345"/>
      <c r="BA13" s="345"/>
      <c r="BB13" s="345"/>
      <c r="BC13" s="345"/>
      <c r="BD13" s="345"/>
      <c r="BE13" s="346"/>
      <c r="BF13" s="49"/>
    </row>
    <row r="14" spans="1:63" s="40" customFormat="1" ht="55.95" customHeight="1" thickBot="1">
      <c r="A14" s="44"/>
      <c r="B14" s="400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08"/>
      <c r="U14" s="409"/>
      <c r="V14" s="410"/>
      <c r="W14" s="478"/>
      <c r="X14" s="479"/>
      <c r="Y14" s="479"/>
      <c r="Z14" s="479"/>
      <c r="AA14" s="479"/>
      <c r="AB14" s="479"/>
      <c r="AC14" s="479"/>
      <c r="AD14" s="480"/>
      <c r="AE14" s="438" t="s">
        <v>12</v>
      </c>
      <c r="AF14" s="362" t="s">
        <v>13</v>
      </c>
      <c r="AG14" s="438" t="s">
        <v>14</v>
      </c>
      <c r="AH14" s="449" t="s">
        <v>15</v>
      </c>
      <c r="AI14" s="450"/>
      <c r="AJ14" s="450"/>
      <c r="AK14" s="450"/>
      <c r="AL14" s="450"/>
      <c r="AM14" s="450"/>
      <c r="AN14" s="451"/>
      <c r="AO14" s="474"/>
      <c r="AP14" s="452" t="s">
        <v>16</v>
      </c>
      <c r="AQ14" s="454" t="s">
        <v>17</v>
      </c>
      <c r="AR14" s="454" t="s">
        <v>18</v>
      </c>
      <c r="AS14" s="366" t="s">
        <v>19</v>
      </c>
      <c r="AT14" s="366" t="s">
        <v>20</v>
      </c>
      <c r="AU14" s="454" t="s">
        <v>21</v>
      </c>
      <c r="AV14" s="454" t="s">
        <v>22</v>
      </c>
      <c r="AW14" s="364" t="s">
        <v>23</v>
      </c>
      <c r="AX14" s="500" t="s">
        <v>132</v>
      </c>
      <c r="AY14" s="501"/>
      <c r="AZ14" s="501"/>
      <c r="BA14" s="501"/>
      <c r="BB14" s="500" t="s">
        <v>133</v>
      </c>
      <c r="BC14" s="501"/>
      <c r="BD14" s="501"/>
      <c r="BE14" s="502"/>
    </row>
    <row r="15" spans="1:63" s="51" customFormat="1" ht="52.2" customHeight="1">
      <c r="A15" s="50"/>
      <c r="B15" s="400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08"/>
      <c r="U15" s="409"/>
      <c r="V15" s="410"/>
      <c r="W15" s="478"/>
      <c r="X15" s="479"/>
      <c r="Y15" s="479"/>
      <c r="Z15" s="479"/>
      <c r="AA15" s="479"/>
      <c r="AB15" s="479"/>
      <c r="AC15" s="479"/>
      <c r="AD15" s="480"/>
      <c r="AE15" s="440"/>
      <c r="AF15" s="363"/>
      <c r="AG15" s="439"/>
      <c r="AH15" s="467" t="s">
        <v>51</v>
      </c>
      <c r="AI15" s="468"/>
      <c r="AJ15" s="467" t="s">
        <v>54</v>
      </c>
      <c r="AK15" s="471"/>
      <c r="AL15" s="468" t="s">
        <v>70</v>
      </c>
      <c r="AM15" s="471"/>
      <c r="AN15" s="464" t="s">
        <v>46</v>
      </c>
      <c r="AO15" s="474"/>
      <c r="AP15" s="453"/>
      <c r="AQ15" s="455"/>
      <c r="AR15" s="455"/>
      <c r="AS15" s="367"/>
      <c r="AT15" s="367"/>
      <c r="AU15" s="455"/>
      <c r="AV15" s="455"/>
      <c r="AW15" s="365"/>
      <c r="AX15" s="356" t="s">
        <v>43</v>
      </c>
      <c r="AY15" s="357"/>
      <c r="AZ15" s="357"/>
      <c r="BA15" s="357"/>
      <c r="BB15" s="356" t="s">
        <v>43</v>
      </c>
      <c r="BC15" s="357"/>
      <c r="BD15" s="357"/>
      <c r="BE15" s="358"/>
      <c r="BK15" s="437"/>
    </row>
    <row r="16" spans="1:63" s="51" customFormat="1" ht="30" customHeight="1">
      <c r="A16" s="50"/>
      <c r="B16" s="400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08"/>
      <c r="U16" s="409"/>
      <c r="V16" s="410"/>
      <c r="W16" s="478"/>
      <c r="X16" s="479"/>
      <c r="Y16" s="479"/>
      <c r="Z16" s="479"/>
      <c r="AA16" s="479"/>
      <c r="AB16" s="479"/>
      <c r="AC16" s="479"/>
      <c r="AD16" s="480"/>
      <c r="AE16" s="440"/>
      <c r="AF16" s="363"/>
      <c r="AG16" s="439"/>
      <c r="AH16" s="469"/>
      <c r="AI16" s="470"/>
      <c r="AJ16" s="469"/>
      <c r="AK16" s="472"/>
      <c r="AL16" s="470"/>
      <c r="AM16" s="472"/>
      <c r="AN16" s="465"/>
      <c r="AO16" s="474"/>
      <c r="AP16" s="453"/>
      <c r="AQ16" s="455"/>
      <c r="AR16" s="455"/>
      <c r="AS16" s="367"/>
      <c r="AT16" s="367"/>
      <c r="AU16" s="455"/>
      <c r="AV16" s="455"/>
      <c r="AW16" s="365"/>
      <c r="AX16" s="359" t="s">
        <v>14</v>
      </c>
      <c r="AY16" s="435" t="s">
        <v>25</v>
      </c>
      <c r="AZ16" s="436"/>
      <c r="BA16" s="436"/>
      <c r="BB16" s="359" t="s">
        <v>14</v>
      </c>
      <c r="BC16" s="456" t="s">
        <v>25</v>
      </c>
      <c r="BD16" s="456"/>
      <c r="BE16" s="457"/>
      <c r="BK16" s="437"/>
    </row>
    <row r="17" spans="1:109" s="51" customFormat="1" ht="155.25" customHeight="1" thickBot="1">
      <c r="A17" s="50"/>
      <c r="B17" s="40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408"/>
      <c r="U17" s="409"/>
      <c r="V17" s="410"/>
      <c r="W17" s="478"/>
      <c r="X17" s="479"/>
      <c r="Y17" s="479"/>
      <c r="Z17" s="479"/>
      <c r="AA17" s="479"/>
      <c r="AB17" s="479"/>
      <c r="AC17" s="479"/>
      <c r="AD17" s="480"/>
      <c r="AE17" s="440"/>
      <c r="AF17" s="363"/>
      <c r="AG17" s="440"/>
      <c r="AH17" s="28" t="s">
        <v>52</v>
      </c>
      <c r="AI17" s="23" t="s">
        <v>53</v>
      </c>
      <c r="AJ17" s="28" t="s">
        <v>52</v>
      </c>
      <c r="AK17" s="23" t="s">
        <v>53</v>
      </c>
      <c r="AL17" s="28" t="s">
        <v>52</v>
      </c>
      <c r="AM17" s="23" t="s">
        <v>53</v>
      </c>
      <c r="AN17" s="466"/>
      <c r="AO17" s="474"/>
      <c r="AP17" s="453"/>
      <c r="AQ17" s="455"/>
      <c r="AR17" s="455"/>
      <c r="AS17" s="367"/>
      <c r="AT17" s="367"/>
      <c r="AU17" s="455"/>
      <c r="AV17" s="455"/>
      <c r="AW17" s="365"/>
      <c r="AX17" s="360"/>
      <c r="AY17" s="24" t="s">
        <v>24</v>
      </c>
      <c r="AZ17" s="24" t="s">
        <v>26</v>
      </c>
      <c r="BA17" s="25" t="s">
        <v>50</v>
      </c>
      <c r="BB17" s="360"/>
      <c r="BC17" s="26" t="s">
        <v>24</v>
      </c>
      <c r="BD17" s="26" t="s">
        <v>26</v>
      </c>
      <c r="BE17" s="27" t="s">
        <v>27</v>
      </c>
      <c r="BK17" s="437"/>
    </row>
    <row r="18" spans="1:109" s="59" customFormat="1" ht="42.75" customHeight="1" thickTop="1" thickBot="1">
      <c r="A18" s="53"/>
      <c r="B18" s="54">
        <v>1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458">
        <v>2</v>
      </c>
      <c r="U18" s="459"/>
      <c r="V18" s="460"/>
      <c r="W18" s="461">
        <v>3</v>
      </c>
      <c r="X18" s="462"/>
      <c r="Y18" s="462"/>
      <c r="Z18" s="462"/>
      <c r="AA18" s="462"/>
      <c r="AB18" s="462"/>
      <c r="AC18" s="462"/>
      <c r="AD18" s="462"/>
      <c r="AE18" s="321">
        <v>4</v>
      </c>
      <c r="AF18" s="56">
        <v>5</v>
      </c>
      <c r="AG18" s="57">
        <v>6</v>
      </c>
      <c r="AH18" s="321">
        <v>7</v>
      </c>
      <c r="AI18" s="56">
        <v>8</v>
      </c>
      <c r="AJ18" s="57">
        <v>9</v>
      </c>
      <c r="AK18" s="321">
        <v>10</v>
      </c>
      <c r="AL18" s="56">
        <v>11</v>
      </c>
      <c r="AM18" s="57">
        <v>12</v>
      </c>
      <c r="AN18" s="321">
        <v>13</v>
      </c>
      <c r="AO18" s="56">
        <v>14</v>
      </c>
      <c r="AP18" s="57">
        <v>15</v>
      </c>
      <c r="AQ18" s="321">
        <v>16</v>
      </c>
      <c r="AR18" s="56">
        <v>17</v>
      </c>
      <c r="AS18" s="57">
        <v>18</v>
      </c>
      <c r="AT18" s="321">
        <v>19</v>
      </c>
      <c r="AU18" s="56">
        <v>20</v>
      </c>
      <c r="AV18" s="57">
        <v>21</v>
      </c>
      <c r="AW18" s="321">
        <v>22</v>
      </c>
      <c r="AX18" s="56">
        <v>23</v>
      </c>
      <c r="AY18" s="57">
        <v>24</v>
      </c>
      <c r="AZ18" s="321">
        <v>25</v>
      </c>
      <c r="BA18" s="56">
        <v>26</v>
      </c>
      <c r="BB18" s="57">
        <v>27</v>
      </c>
      <c r="BC18" s="321">
        <v>28</v>
      </c>
      <c r="BD18" s="56">
        <v>29</v>
      </c>
      <c r="BE18" s="58">
        <v>30</v>
      </c>
    </row>
    <row r="19" spans="1:109" s="61" customFormat="1" ht="59.4" customHeight="1" thickBot="1">
      <c r="A19" s="53"/>
      <c r="B19" s="338" t="s">
        <v>56</v>
      </c>
      <c r="C19" s="338"/>
      <c r="D19" s="338"/>
      <c r="E19" s="338"/>
      <c r="F19" s="338"/>
      <c r="G19" s="338"/>
      <c r="H19" s="338"/>
      <c r="I19" s="338"/>
      <c r="J19" s="338"/>
      <c r="K19" s="338"/>
      <c r="L19" s="338"/>
      <c r="M19" s="338"/>
      <c r="N19" s="338"/>
      <c r="O19" s="338"/>
      <c r="P19" s="338"/>
      <c r="Q19" s="338"/>
      <c r="R19" s="338"/>
      <c r="S19" s="338"/>
      <c r="T19" s="338"/>
      <c r="U19" s="338"/>
      <c r="V19" s="338"/>
      <c r="W19" s="338"/>
      <c r="X19" s="338"/>
      <c r="Y19" s="338"/>
      <c r="Z19" s="338"/>
      <c r="AA19" s="338"/>
      <c r="AB19" s="338"/>
      <c r="AC19" s="338"/>
      <c r="AD19" s="338"/>
      <c r="AE19" s="338"/>
      <c r="AF19" s="338"/>
      <c r="AG19" s="338"/>
      <c r="AH19" s="338"/>
      <c r="AI19" s="338"/>
      <c r="AJ19" s="338"/>
      <c r="AK19" s="338"/>
      <c r="AL19" s="338"/>
      <c r="AM19" s="338"/>
      <c r="AN19" s="338"/>
      <c r="AO19" s="338"/>
      <c r="AP19" s="338"/>
      <c r="AQ19" s="338"/>
      <c r="AR19" s="338"/>
      <c r="AS19" s="338"/>
      <c r="AT19" s="338"/>
      <c r="AU19" s="338"/>
      <c r="AV19" s="338"/>
      <c r="AW19" s="338"/>
      <c r="AX19" s="338"/>
      <c r="AY19" s="338"/>
      <c r="AZ19" s="338"/>
      <c r="BA19" s="338"/>
      <c r="BB19" s="338"/>
      <c r="BC19" s="338"/>
      <c r="BD19" s="338"/>
      <c r="BE19" s="339"/>
      <c r="BF19" s="59"/>
      <c r="BG19" s="59"/>
      <c r="BH19" s="59"/>
      <c r="BI19" s="437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60"/>
    </row>
    <row r="20" spans="1:109" s="59" customFormat="1" ht="73.95" customHeight="1" thickBot="1">
      <c r="A20" s="53"/>
      <c r="B20" s="338" t="s">
        <v>57</v>
      </c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8"/>
      <c r="AL20" s="338"/>
      <c r="AM20" s="338"/>
      <c r="AN20" s="338"/>
      <c r="AO20" s="338"/>
      <c r="AP20" s="338"/>
      <c r="AQ20" s="338"/>
      <c r="AR20" s="338"/>
      <c r="AS20" s="338"/>
      <c r="AT20" s="338"/>
      <c r="AU20" s="338"/>
      <c r="AV20" s="338"/>
      <c r="AW20" s="338"/>
      <c r="AX20" s="338"/>
      <c r="AY20" s="338"/>
      <c r="AZ20" s="338"/>
      <c r="BA20" s="338"/>
      <c r="BB20" s="338"/>
      <c r="BC20" s="338"/>
      <c r="BD20" s="338"/>
      <c r="BE20" s="339"/>
      <c r="BI20" s="437"/>
    </row>
    <row r="21" spans="1:109" s="6" customFormat="1" ht="194.25" customHeight="1">
      <c r="A21" s="131"/>
      <c r="B21" s="70">
        <v>1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402" t="s">
        <v>98</v>
      </c>
      <c r="U21" s="403"/>
      <c r="V21" s="404"/>
      <c r="W21" s="374" t="s">
        <v>78</v>
      </c>
      <c r="X21" s="375"/>
      <c r="Y21" s="375"/>
      <c r="Z21" s="375"/>
      <c r="AA21" s="375"/>
      <c r="AB21" s="375"/>
      <c r="AC21" s="375"/>
      <c r="AD21" s="376"/>
      <c r="AE21" s="112">
        <v>3</v>
      </c>
      <c r="AF21" s="114">
        <f>AE21*30</f>
        <v>90</v>
      </c>
      <c r="AG21" s="318">
        <f>AH21+AJ21+AL21</f>
        <v>72</v>
      </c>
      <c r="AH21" s="113"/>
      <c r="AI21" s="113"/>
      <c r="AJ21" s="113">
        <v>72</v>
      </c>
      <c r="AK21" s="113"/>
      <c r="AL21" s="113"/>
      <c r="AM21" s="113"/>
      <c r="AN21" s="114"/>
      <c r="AO21" s="144">
        <f>AF21-AG21</f>
        <v>18</v>
      </c>
      <c r="AP21" s="118"/>
      <c r="AQ21" s="119">
        <v>4</v>
      </c>
      <c r="AR21" s="119">
        <v>3</v>
      </c>
      <c r="AS21" s="120"/>
      <c r="AT21" s="118"/>
      <c r="AU21" s="119"/>
      <c r="AV21" s="119"/>
      <c r="AW21" s="120"/>
      <c r="AX21" s="118">
        <f>SUM(AY21:BA21)</f>
        <v>2</v>
      </c>
      <c r="AY21" s="119"/>
      <c r="AZ21" s="119">
        <v>2</v>
      </c>
      <c r="BA21" s="120"/>
      <c r="BB21" s="121">
        <f>SUM(BC21:BE21)</f>
        <v>2</v>
      </c>
      <c r="BC21" s="122"/>
      <c r="BD21" s="122">
        <v>2</v>
      </c>
      <c r="BE21" s="123"/>
      <c r="BI21" s="437"/>
    </row>
    <row r="22" spans="1:109" s="6" customFormat="1" ht="171.75" customHeight="1" thickBot="1">
      <c r="A22" s="131"/>
      <c r="B22" s="74">
        <v>2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488" t="s">
        <v>99</v>
      </c>
      <c r="U22" s="489"/>
      <c r="V22" s="490"/>
      <c r="W22" s="491" t="s">
        <v>134</v>
      </c>
      <c r="X22" s="492"/>
      <c r="Y22" s="492"/>
      <c r="Z22" s="492"/>
      <c r="AA22" s="492"/>
      <c r="AB22" s="492"/>
      <c r="AC22" s="492"/>
      <c r="AD22" s="493"/>
      <c r="AE22" s="199">
        <v>2</v>
      </c>
      <c r="AF22" s="201">
        <f>AE22*30</f>
        <v>60</v>
      </c>
      <c r="AG22" s="319"/>
      <c r="AH22" s="200"/>
      <c r="AI22" s="200"/>
      <c r="AJ22" s="200"/>
      <c r="AK22" s="200"/>
      <c r="AL22" s="200"/>
      <c r="AM22" s="200"/>
      <c r="AN22" s="201"/>
      <c r="AO22" s="202"/>
      <c r="AP22" s="203"/>
      <c r="AQ22" s="204"/>
      <c r="AR22" s="204"/>
      <c r="AS22" s="205"/>
      <c r="AT22" s="203"/>
      <c r="AU22" s="204"/>
      <c r="AV22" s="204"/>
      <c r="AW22" s="205"/>
      <c r="AX22" s="203"/>
      <c r="AY22" s="204"/>
      <c r="AZ22" s="204"/>
      <c r="BA22" s="205"/>
      <c r="BB22" s="203"/>
      <c r="BC22" s="204"/>
      <c r="BD22" s="204"/>
      <c r="BE22" s="205"/>
      <c r="BI22" s="437"/>
      <c r="BJ22" s="6" t="s">
        <v>77</v>
      </c>
    </row>
    <row r="23" spans="1:109" s="76" customFormat="1" ht="69" customHeight="1" thickBot="1">
      <c r="A23" s="132"/>
      <c r="B23" s="380" t="s">
        <v>72</v>
      </c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S23" s="381"/>
      <c r="T23" s="381"/>
      <c r="U23" s="381"/>
      <c r="V23" s="381"/>
      <c r="W23" s="381"/>
      <c r="X23" s="381"/>
      <c r="Y23" s="381"/>
      <c r="Z23" s="381"/>
      <c r="AA23" s="381"/>
      <c r="AB23" s="381"/>
      <c r="AC23" s="381"/>
      <c r="AD23" s="382"/>
      <c r="AE23" s="170">
        <f>AE21</f>
        <v>3</v>
      </c>
      <c r="AF23" s="171">
        <f>AF21</f>
        <v>90</v>
      </c>
      <c r="AG23" s="320">
        <f>SUM(AG21:AG22)</f>
        <v>72</v>
      </c>
      <c r="AH23" s="172"/>
      <c r="AI23" s="172"/>
      <c r="AJ23" s="172">
        <f>SUM(AJ21:AJ22)</f>
        <v>72</v>
      </c>
      <c r="AK23" s="172"/>
      <c r="AL23" s="172"/>
      <c r="AM23" s="172"/>
      <c r="AN23" s="171"/>
      <c r="AO23" s="170">
        <f>SUM(AO21:AO22)</f>
        <v>18</v>
      </c>
      <c r="AP23" s="138"/>
      <c r="AQ23" s="139">
        <v>1</v>
      </c>
      <c r="AR23" s="139">
        <v>1</v>
      </c>
      <c r="AS23" s="140"/>
      <c r="AT23" s="138"/>
      <c r="AU23" s="139"/>
      <c r="AV23" s="139"/>
      <c r="AW23" s="140"/>
      <c r="AX23" s="138">
        <f>SUM(AX21:AX22)</f>
        <v>2</v>
      </c>
      <c r="AY23" s="139"/>
      <c r="AZ23" s="139">
        <f>SUM(AZ21:AZ22)</f>
        <v>2</v>
      </c>
      <c r="BA23" s="140"/>
      <c r="BB23" s="138">
        <f>SUM(BB21:BB22)</f>
        <v>2</v>
      </c>
      <c r="BC23" s="139"/>
      <c r="BD23" s="139">
        <f>SUM(BD21:BD22)</f>
        <v>2</v>
      </c>
      <c r="BE23" s="140"/>
    </row>
    <row r="24" spans="1:109" s="6" customFormat="1" ht="69" customHeight="1" thickBot="1">
      <c r="A24" s="131"/>
      <c r="B24" s="444" t="s">
        <v>58</v>
      </c>
      <c r="C24" s="444"/>
      <c r="D24" s="444"/>
      <c r="E24" s="444"/>
      <c r="F24" s="444"/>
      <c r="G24" s="444"/>
      <c r="H24" s="444"/>
      <c r="I24" s="444"/>
      <c r="J24" s="444"/>
      <c r="K24" s="444"/>
      <c r="L24" s="444"/>
      <c r="M24" s="444"/>
      <c r="N24" s="444"/>
      <c r="O24" s="444"/>
      <c r="P24" s="444"/>
      <c r="Q24" s="444"/>
      <c r="R24" s="444"/>
      <c r="S24" s="444"/>
      <c r="T24" s="444"/>
      <c r="U24" s="444"/>
      <c r="V24" s="444"/>
      <c r="W24" s="444"/>
      <c r="X24" s="444"/>
      <c r="Y24" s="444"/>
      <c r="Z24" s="444"/>
      <c r="AA24" s="444"/>
      <c r="AB24" s="444"/>
      <c r="AC24" s="444"/>
      <c r="AD24" s="444"/>
      <c r="AE24" s="444"/>
      <c r="AF24" s="444"/>
      <c r="AG24" s="444"/>
      <c r="AH24" s="444"/>
      <c r="AI24" s="444"/>
      <c r="AJ24" s="444"/>
      <c r="AK24" s="444"/>
      <c r="AL24" s="444"/>
      <c r="AM24" s="444"/>
      <c r="AN24" s="444"/>
      <c r="AO24" s="444"/>
      <c r="AP24" s="444"/>
      <c r="AQ24" s="444"/>
      <c r="AR24" s="444"/>
      <c r="AS24" s="444"/>
      <c r="AT24" s="444"/>
      <c r="AU24" s="444"/>
      <c r="AV24" s="444"/>
      <c r="AW24" s="444"/>
      <c r="AX24" s="444"/>
      <c r="AY24" s="444"/>
      <c r="AZ24" s="444"/>
      <c r="BA24" s="444"/>
      <c r="BB24" s="444"/>
      <c r="BC24" s="444"/>
      <c r="BD24" s="444"/>
      <c r="BE24" s="445"/>
    </row>
    <row r="25" spans="1:109" s="77" customFormat="1" ht="99.6" customHeight="1">
      <c r="B25" s="70">
        <v>3</v>
      </c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504" t="s">
        <v>131</v>
      </c>
      <c r="U25" s="505"/>
      <c r="V25" s="506"/>
      <c r="W25" s="374" t="s">
        <v>67</v>
      </c>
      <c r="X25" s="375"/>
      <c r="Y25" s="375"/>
      <c r="Z25" s="375"/>
      <c r="AA25" s="375"/>
      <c r="AB25" s="375"/>
      <c r="AC25" s="375"/>
      <c r="AD25" s="376"/>
      <c r="AE25" s="208">
        <v>6.5</v>
      </c>
      <c r="AF25" s="244">
        <f t="shared" ref="AF25:AF28" si="0">AE25*30</f>
        <v>195</v>
      </c>
      <c r="AG25" s="208">
        <f>AH25+AJ25+AL25</f>
        <v>90</v>
      </c>
      <c r="AH25" s="209">
        <v>54</v>
      </c>
      <c r="AI25" s="209">
        <v>16</v>
      </c>
      <c r="AJ25" s="209">
        <v>18</v>
      </c>
      <c r="AK25" s="209">
        <v>6</v>
      </c>
      <c r="AL25" s="209">
        <v>18</v>
      </c>
      <c r="AM25" s="209">
        <v>6</v>
      </c>
      <c r="AN25" s="244">
        <f>AG25-AI25-AK25-AM25</f>
        <v>62</v>
      </c>
      <c r="AO25" s="210">
        <f t="shared" ref="AO25" si="1">AF25-AG25</f>
        <v>105</v>
      </c>
      <c r="AP25" s="213">
        <v>4</v>
      </c>
      <c r="AQ25" s="211"/>
      <c r="AR25" s="211">
        <v>4</v>
      </c>
      <c r="AS25" s="212"/>
      <c r="AT25" s="213"/>
      <c r="AU25" s="211"/>
      <c r="AV25" s="211">
        <v>4</v>
      </c>
      <c r="AW25" s="212"/>
      <c r="AX25" s="213"/>
      <c r="AY25" s="211"/>
      <c r="AZ25" s="211"/>
      <c r="BA25" s="212"/>
      <c r="BB25" s="214">
        <f>SUM(BC25:BE25)</f>
        <v>5</v>
      </c>
      <c r="BC25" s="215">
        <v>3</v>
      </c>
      <c r="BD25" s="215">
        <v>1</v>
      </c>
      <c r="BE25" s="70">
        <v>1</v>
      </c>
      <c r="BI25" s="6"/>
    </row>
    <row r="26" spans="1:109" s="77" customFormat="1" ht="107.4" customHeight="1">
      <c r="B26" s="72">
        <v>4</v>
      </c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386" t="s">
        <v>91</v>
      </c>
      <c r="U26" s="387"/>
      <c r="V26" s="388"/>
      <c r="W26" s="389" t="s">
        <v>67</v>
      </c>
      <c r="X26" s="390"/>
      <c r="Y26" s="390"/>
      <c r="Z26" s="390"/>
      <c r="AA26" s="390"/>
      <c r="AB26" s="390"/>
      <c r="AC26" s="390"/>
      <c r="AD26" s="391"/>
      <c r="AE26" s="115">
        <v>4</v>
      </c>
      <c r="AF26" s="117">
        <f t="shared" si="0"/>
        <v>120</v>
      </c>
      <c r="AG26" s="115"/>
      <c r="AH26" s="116"/>
      <c r="AI26" s="116"/>
      <c r="AJ26" s="116"/>
      <c r="AK26" s="116"/>
      <c r="AL26" s="116"/>
      <c r="AM26" s="116"/>
      <c r="AN26" s="117"/>
      <c r="AO26" s="134"/>
      <c r="AP26" s="124">
        <v>4</v>
      </c>
      <c r="AQ26" s="125"/>
      <c r="AR26" s="125"/>
      <c r="AS26" s="126"/>
      <c r="AT26" s="124"/>
      <c r="AU26" s="125"/>
      <c r="AV26" s="125"/>
      <c r="AW26" s="126"/>
      <c r="AX26" s="196"/>
      <c r="AY26" s="197"/>
      <c r="AZ26" s="197"/>
      <c r="BA26" s="198"/>
      <c r="BB26" s="196"/>
      <c r="BC26" s="197"/>
      <c r="BD26" s="197"/>
      <c r="BE26" s="198"/>
      <c r="BI26" s="142"/>
    </row>
    <row r="27" spans="1:109" s="77" customFormat="1" ht="143.25" customHeight="1">
      <c r="B27" s="72">
        <v>5</v>
      </c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386" t="s">
        <v>92</v>
      </c>
      <c r="U27" s="387"/>
      <c r="V27" s="388"/>
      <c r="W27" s="389" t="s">
        <v>67</v>
      </c>
      <c r="X27" s="390"/>
      <c r="Y27" s="390"/>
      <c r="Z27" s="390"/>
      <c r="AA27" s="390"/>
      <c r="AB27" s="390"/>
      <c r="AC27" s="390"/>
      <c r="AD27" s="391"/>
      <c r="AE27" s="115">
        <v>4</v>
      </c>
      <c r="AF27" s="117">
        <f t="shared" si="0"/>
        <v>120</v>
      </c>
      <c r="AG27" s="115"/>
      <c r="AH27" s="116"/>
      <c r="AI27" s="116"/>
      <c r="AJ27" s="116"/>
      <c r="AK27" s="116"/>
      <c r="AL27" s="116"/>
      <c r="AM27" s="116"/>
      <c r="AN27" s="117"/>
      <c r="AO27" s="134"/>
      <c r="AP27" s="124"/>
      <c r="AQ27" s="125"/>
      <c r="AR27" s="125"/>
      <c r="AS27" s="126"/>
      <c r="AT27" s="124"/>
      <c r="AU27" s="125"/>
      <c r="AV27" s="125"/>
      <c r="AW27" s="126"/>
      <c r="AX27" s="196"/>
      <c r="AY27" s="197"/>
      <c r="AZ27" s="197"/>
      <c r="BA27" s="198"/>
      <c r="BB27" s="196"/>
      <c r="BC27" s="197"/>
      <c r="BD27" s="197"/>
      <c r="BE27" s="198"/>
      <c r="BI27" s="142"/>
    </row>
    <row r="28" spans="1:109" s="78" customFormat="1" ht="96.6" customHeight="1">
      <c r="A28" s="6"/>
      <c r="B28" s="72">
        <v>6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386" t="s">
        <v>93</v>
      </c>
      <c r="U28" s="387"/>
      <c r="V28" s="388"/>
      <c r="W28" s="389" t="s">
        <v>67</v>
      </c>
      <c r="X28" s="390"/>
      <c r="Y28" s="390"/>
      <c r="Z28" s="390"/>
      <c r="AA28" s="390"/>
      <c r="AB28" s="390"/>
      <c r="AC28" s="390"/>
      <c r="AD28" s="391"/>
      <c r="AE28" s="115">
        <v>3</v>
      </c>
      <c r="AF28" s="117">
        <f t="shared" si="0"/>
        <v>90</v>
      </c>
      <c r="AG28" s="115">
        <f t="shared" ref="AG28" si="2">AH28+AJ28+AL28</f>
        <v>54</v>
      </c>
      <c r="AH28" s="116">
        <v>36</v>
      </c>
      <c r="AI28" s="116"/>
      <c r="AJ28" s="116">
        <v>18</v>
      </c>
      <c r="AK28" s="116"/>
      <c r="AL28" s="116"/>
      <c r="AM28" s="116"/>
      <c r="AN28" s="117"/>
      <c r="AO28" s="134">
        <f t="shared" ref="AO28:AO29" si="3">AF28-AG28</f>
        <v>36</v>
      </c>
      <c r="AP28" s="124"/>
      <c r="AQ28" s="125">
        <v>3</v>
      </c>
      <c r="AR28" s="125">
        <v>3</v>
      </c>
      <c r="AS28" s="126"/>
      <c r="AT28" s="124"/>
      <c r="AU28" s="125"/>
      <c r="AV28" s="125"/>
      <c r="AW28" s="126">
        <v>3</v>
      </c>
      <c r="AX28" s="124">
        <f>SUM(AY28:BA28)</f>
        <v>3</v>
      </c>
      <c r="AY28" s="125">
        <v>2</v>
      </c>
      <c r="AZ28" s="125">
        <v>1</v>
      </c>
      <c r="BA28" s="126"/>
      <c r="BB28" s="127"/>
      <c r="BC28" s="128"/>
      <c r="BD28" s="128"/>
      <c r="BE28" s="129"/>
    </row>
    <row r="29" spans="1:109" s="77" customFormat="1" ht="99.6" customHeight="1">
      <c r="B29" s="72">
        <v>7</v>
      </c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386" t="s">
        <v>100</v>
      </c>
      <c r="U29" s="387"/>
      <c r="V29" s="388"/>
      <c r="W29" s="389" t="s">
        <v>67</v>
      </c>
      <c r="X29" s="390"/>
      <c r="Y29" s="390"/>
      <c r="Z29" s="390"/>
      <c r="AA29" s="390"/>
      <c r="AB29" s="390"/>
      <c r="AC29" s="390"/>
      <c r="AD29" s="391"/>
      <c r="AE29" s="179">
        <v>4</v>
      </c>
      <c r="AF29" s="188">
        <f t="shared" ref="AF29" si="4">AE29*30</f>
        <v>120</v>
      </c>
      <c r="AG29" s="179">
        <f>AH29+AJ29+AL29</f>
        <v>54</v>
      </c>
      <c r="AH29" s="180">
        <v>36</v>
      </c>
      <c r="AI29" s="180">
        <v>10</v>
      </c>
      <c r="AJ29" s="180">
        <v>18</v>
      </c>
      <c r="AK29" s="180">
        <v>6</v>
      </c>
      <c r="AL29" s="180"/>
      <c r="AM29" s="180"/>
      <c r="AN29" s="188">
        <f>AG29-AI29-AK29-AM29</f>
        <v>38</v>
      </c>
      <c r="AO29" s="181">
        <f t="shared" si="3"/>
        <v>66</v>
      </c>
      <c r="AP29" s="185">
        <v>4</v>
      </c>
      <c r="AQ29" s="183"/>
      <c r="AR29" s="183">
        <v>4</v>
      </c>
      <c r="AS29" s="184"/>
      <c r="AT29" s="185"/>
      <c r="AU29" s="183">
        <v>4</v>
      </c>
      <c r="AV29" s="183"/>
      <c r="AW29" s="184"/>
      <c r="AX29" s="185"/>
      <c r="AY29" s="183"/>
      <c r="AZ29" s="183"/>
      <c r="BA29" s="184"/>
      <c r="BB29" s="217">
        <f>SUM(BC29:BE29)</f>
        <v>3</v>
      </c>
      <c r="BC29" s="218">
        <v>2</v>
      </c>
      <c r="BD29" s="218">
        <v>1</v>
      </c>
      <c r="BE29" s="72"/>
      <c r="BI29" s="6"/>
    </row>
    <row r="30" spans="1:109" s="78" customFormat="1" ht="111" customHeight="1">
      <c r="A30" s="6"/>
      <c r="B30" s="72">
        <v>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386" t="s">
        <v>101</v>
      </c>
      <c r="U30" s="387"/>
      <c r="V30" s="388"/>
      <c r="W30" s="389" t="s">
        <v>94</v>
      </c>
      <c r="X30" s="390"/>
      <c r="Y30" s="390"/>
      <c r="Z30" s="390"/>
      <c r="AA30" s="390"/>
      <c r="AB30" s="390"/>
      <c r="AC30" s="390"/>
      <c r="AD30" s="391"/>
      <c r="AE30" s="115">
        <v>4</v>
      </c>
      <c r="AF30" s="117">
        <f>AE30*30</f>
        <v>120</v>
      </c>
      <c r="AG30" s="115"/>
      <c r="AH30" s="116"/>
      <c r="AI30" s="116"/>
      <c r="AJ30" s="116"/>
      <c r="AK30" s="116"/>
      <c r="AL30" s="116"/>
      <c r="AM30" s="116"/>
      <c r="AN30" s="117"/>
      <c r="AO30" s="134"/>
      <c r="AP30" s="124">
        <v>3</v>
      </c>
      <c r="AQ30" s="125"/>
      <c r="AR30" s="125"/>
      <c r="AS30" s="126"/>
      <c r="AT30" s="124"/>
      <c r="AU30" s="125"/>
      <c r="AV30" s="125"/>
      <c r="AW30" s="126"/>
      <c r="AX30" s="124"/>
      <c r="AY30" s="125"/>
      <c r="AZ30" s="125"/>
      <c r="BA30" s="126"/>
      <c r="BB30" s="124"/>
      <c r="BC30" s="125"/>
      <c r="BD30" s="125"/>
      <c r="BE30" s="126"/>
    </row>
    <row r="31" spans="1:109" s="6" customFormat="1" ht="115.95" customHeight="1">
      <c r="B31" s="72">
        <v>9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386" t="s">
        <v>95</v>
      </c>
      <c r="U31" s="387"/>
      <c r="V31" s="388"/>
      <c r="W31" s="389" t="s">
        <v>67</v>
      </c>
      <c r="X31" s="390"/>
      <c r="Y31" s="390"/>
      <c r="Z31" s="390"/>
      <c r="AA31" s="390"/>
      <c r="AB31" s="390"/>
      <c r="AC31" s="390"/>
      <c r="AD31" s="391"/>
      <c r="AE31" s="179">
        <v>5</v>
      </c>
      <c r="AF31" s="188">
        <f>AE31*30</f>
        <v>150</v>
      </c>
      <c r="AG31" s="179">
        <f>AH31+AJ31+AL31</f>
        <v>72</v>
      </c>
      <c r="AH31" s="180">
        <v>18</v>
      </c>
      <c r="AI31" s="180"/>
      <c r="AJ31" s="180"/>
      <c r="AK31" s="180"/>
      <c r="AL31" s="180">
        <v>54</v>
      </c>
      <c r="AM31" s="180"/>
      <c r="AN31" s="188"/>
      <c r="AO31" s="181">
        <f>AF31-AG31</f>
        <v>78</v>
      </c>
      <c r="AP31" s="185">
        <v>3</v>
      </c>
      <c r="AQ31" s="183"/>
      <c r="AR31" s="183">
        <v>3</v>
      </c>
      <c r="AS31" s="184"/>
      <c r="AT31" s="185"/>
      <c r="AU31" s="183">
        <v>3</v>
      </c>
      <c r="AV31" s="183"/>
      <c r="AW31" s="184"/>
      <c r="AX31" s="189">
        <f>SUM(AY31:BA31)</f>
        <v>4</v>
      </c>
      <c r="AY31" s="190">
        <v>1</v>
      </c>
      <c r="AZ31" s="190"/>
      <c r="BA31" s="191">
        <v>3</v>
      </c>
      <c r="BB31" s="192"/>
      <c r="BC31" s="193"/>
      <c r="BD31" s="193"/>
      <c r="BE31" s="194"/>
      <c r="BL31" s="6" t="s">
        <v>77</v>
      </c>
    </row>
    <row r="32" spans="1:109" s="6" customFormat="1" ht="115.95" customHeight="1">
      <c r="B32" s="72">
        <v>10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386" t="s">
        <v>96</v>
      </c>
      <c r="U32" s="387"/>
      <c r="V32" s="388"/>
      <c r="W32" s="389" t="s">
        <v>67</v>
      </c>
      <c r="X32" s="390"/>
      <c r="Y32" s="390"/>
      <c r="Z32" s="390"/>
      <c r="AA32" s="390"/>
      <c r="AB32" s="390"/>
      <c r="AC32" s="390"/>
      <c r="AD32" s="391"/>
      <c r="AE32" s="179">
        <v>5.5</v>
      </c>
      <c r="AF32" s="188">
        <f>AE32*30</f>
        <v>165</v>
      </c>
      <c r="AG32" s="179">
        <f>AH32+AJ32+AL32</f>
        <v>72</v>
      </c>
      <c r="AH32" s="180">
        <v>36</v>
      </c>
      <c r="AI32" s="180"/>
      <c r="AJ32" s="180"/>
      <c r="AK32" s="180"/>
      <c r="AL32" s="180">
        <v>36</v>
      </c>
      <c r="AM32" s="180"/>
      <c r="AN32" s="188"/>
      <c r="AO32" s="181">
        <f>AF32-AG32</f>
        <v>93</v>
      </c>
      <c r="AP32" s="185">
        <v>4</v>
      </c>
      <c r="AQ32" s="183"/>
      <c r="AR32" s="183">
        <v>4</v>
      </c>
      <c r="AS32" s="184"/>
      <c r="AT32" s="185"/>
      <c r="AU32" s="183">
        <v>4</v>
      </c>
      <c r="AV32" s="183"/>
      <c r="AW32" s="184"/>
      <c r="AX32" s="185"/>
      <c r="AY32" s="183"/>
      <c r="AZ32" s="183"/>
      <c r="BA32" s="184"/>
      <c r="BB32" s="186">
        <f>SUM(BC32:BE32)</f>
        <v>4</v>
      </c>
      <c r="BC32" s="187">
        <v>2</v>
      </c>
      <c r="BD32" s="187"/>
      <c r="BE32" s="191">
        <v>2</v>
      </c>
    </row>
    <row r="33" spans="1:74" s="77" customFormat="1" ht="93.6" customHeight="1">
      <c r="B33" s="72">
        <v>11</v>
      </c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386" t="s">
        <v>103</v>
      </c>
      <c r="U33" s="387"/>
      <c r="V33" s="388"/>
      <c r="W33" s="389" t="s">
        <v>102</v>
      </c>
      <c r="X33" s="390"/>
      <c r="Y33" s="390"/>
      <c r="Z33" s="390"/>
      <c r="AA33" s="390"/>
      <c r="AB33" s="390"/>
      <c r="AC33" s="390"/>
      <c r="AD33" s="391"/>
      <c r="AE33" s="179">
        <v>5</v>
      </c>
      <c r="AF33" s="188">
        <f t="shared" ref="AF33:AF36" si="5">AE33*30</f>
        <v>150</v>
      </c>
      <c r="AG33" s="179"/>
      <c r="AH33" s="180"/>
      <c r="AI33" s="180"/>
      <c r="AJ33" s="180"/>
      <c r="AK33" s="180"/>
      <c r="AL33" s="180"/>
      <c r="AM33" s="180"/>
      <c r="AN33" s="188"/>
      <c r="AO33" s="181"/>
      <c r="AP33" s="185"/>
      <c r="AQ33" s="183"/>
      <c r="AR33" s="183"/>
      <c r="AS33" s="184"/>
      <c r="AT33" s="185"/>
      <c r="AU33" s="183"/>
      <c r="AV33" s="183"/>
      <c r="AW33" s="184"/>
      <c r="AX33" s="217"/>
      <c r="AY33" s="183"/>
      <c r="AZ33" s="183"/>
      <c r="BA33" s="184"/>
      <c r="BB33" s="217"/>
      <c r="BC33" s="218"/>
      <c r="BD33" s="218"/>
      <c r="BE33" s="245"/>
      <c r="BI33" s="142" t="s">
        <v>77</v>
      </c>
    </row>
    <row r="34" spans="1:74" s="77" customFormat="1" ht="96.6" customHeight="1">
      <c r="B34" s="72">
        <v>12</v>
      </c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503" t="s">
        <v>105</v>
      </c>
      <c r="U34" s="387"/>
      <c r="V34" s="388"/>
      <c r="W34" s="389" t="s">
        <v>67</v>
      </c>
      <c r="X34" s="390"/>
      <c r="Y34" s="390"/>
      <c r="Z34" s="390"/>
      <c r="AA34" s="390"/>
      <c r="AB34" s="390"/>
      <c r="AC34" s="390"/>
      <c r="AD34" s="391"/>
      <c r="AE34" s="179">
        <v>4.5</v>
      </c>
      <c r="AF34" s="188">
        <f t="shared" si="5"/>
        <v>135</v>
      </c>
      <c r="AG34" s="179"/>
      <c r="AH34" s="180"/>
      <c r="AI34" s="180"/>
      <c r="AJ34" s="180"/>
      <c r="AK34" s="180"/>
      <c r="AL34" s="180"/>
      <c r="AM34" s="180"/>
      <c r="AN34" s="188"/>
      <c r="AO34" s="181"/>
      <c r="AP34" s="185"/>
      <c r="AQ34" s="183"/>
      <c r="AR34" s="183"/>
      <c r="AS34" s="184"/>
      <c r="AT34" s="185"/>
      <c r="AU34" s="183"/>
      <c r="AV34" s="183"/>
      <c r="AW34" s="184"/>
      <c r="AX34" s="217"/>
      <c r="AY34" s="218"/>
      <c r="AZ34" s="218"/>
      <c r="BA34" s="72"/>
      <c r="BB34" s="217"/>
      <c r="BC34" s="218"/>
      <c r="BD34" s="218"/>
      <c r="BE34" s="219"/>
      <c r="BI34" s="142"/>
    </row>
    <row r="35" spans="1:74" s="77" customFormat="1" ht="96.6" customHeight="1">
      <c r="B35" s="72">
        <v>13</v>
      </c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503" t="s">
        <v>106</v>
      </c>
      <c r="U35" s="387"/>
      <c r="V35" s="388"/>
      <c r="W35" s="389" t="s">
        <v>67</v>
      </c>
      <c r="X35" s="390"/>
      <c r="Y35" s="390"/>
      <c r="Z35" s="390"/>
      <c r="AA35" s="390"/>
      <c r="AB35" s="390"/>
      <c r="AC35" s="390"/>
      <c r="AD35" s="391"/>
      <c r="AE35" s="179">
        <v>3</v>
      </c>
      <c r="AF35" s="188">
        <f t="shared" ref="AF35" si="6">AE35*30</f>
        <v>90</v>
      </c>
      <c r="AG35" s="179"/>
      <c r="AH35" s="180"/>
      <c r="AI35" s="180"/>
      <c r="AJ35" s="180"/>
      <c r="AK35" s="180"/>
      <c r="AL35" s="180"/>
      <c r="AM35" s="180"/>
      <c r="AN35" s="188"/>
      <c r="AO35" s="181"/>
      <c r="AP35" s="185"/>
      <c r="AQ35" s="183"/>
      <c r="AR35" s="183"/>
      <c r="AS35" s="184"/>
      <c r="AT35" s="185"/>
      <c r="AU35" s="183"/>
      <c r="AV35" s="183"/>
      <c r="AW35" s="184"/>
      <c r="AX35" s="217"/>
      <c r="AY35" s="218"/>
      <c r="AZ35" s="218"/>
      <c r="BA35" s="72"/>
      <c r="BB35" s="217"/>
      <c r="BC35" s="218"/>
      <c r="BD35" s="218"/>
      <c r="BE35" s="219"/>
      <c r="BI35" s="142"/>
    </row>
    <row r="36" spans="1:74" s="6" customFormat="1" ht="106.2" customHeight="1" thickBot="1">
      <c r="B36" s="74">
        <v>14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488" t="s">
        <v>104</v>
      </c>
      <c r="U36" s="489"/>
      <c r="V36" s="490"/>
      <c r="W36" s="491" t="s">
        <v>67</v>
      </c>
      <c r="X36" s="492"/>
      <c r="Y36" s="492"/>
      <c r="Z36" s="492"/>
      <c r="AA36" s="492"/>
      <c r="AB36" s="492"/>
      <c r="AC36" s="492"/>
      <c r="AD36" s="493"/>
      <c r="AE36" s="62">
        <v>1.5</v>
      </c>
      <c r="AF36" s="64">
        <f t="shared" si="5"/>
        <v>45</v>
      </c>
      <c r="AG36" s="62"/>
      <c r="AH36" s="63"/>
      <c r="AI36" s="63"/>
      <c r="AJ36" s="63"/>
      <c r="AK36" s="63"/>
      <c r="AL36" s="63"/>
      <c r="AM36" s="63"/>
      <c r="AN36" s="64"/>
      <c r="AO36" s="169">
        <f t="shared" ref="AO36" si="7">AF36-AG36</f>
        <v>45</v>
      </c>
      <c r="AP36" s="65"/>
      <c r="AQ36" s="66">
        <v>3</v>
      </c>
      <c r="AR36" s="66"/>
      <c r="AS36" s="67">
        <v>3</v>
      </c>
      <c r="AT36" s="65"/>
      <c r="AU36" s="66"/>
      <c r="AV36" s="66"/>
      <c r="AW36" s="67"/>
      <c r="AX36" s="65"/>
      <c r="AY36" s="66"/>
      <c r="AZ36" s="66"/>
      <c r="BA36" s="67"/>
      <c r="BB36" s="65"/>
      <c r="BC36" s="66"/>
      <c r="BD36" s="66"/>
      <c r="BE36" s="67"/>
      <c r="BF36" s="6" t="s">
        <v>77</v>
      </c>
      <c r="BG36" s="6" t="s">
        <v>77</v>
      </c>
    </row>
    <row r="37" spans="1:74" s="100" customFormat="1" ht="90.6" customHeight="1" thickBot="1">
      <c r="A37" s="102"/>
      <c r="B37" s="392" t="s">
        <v>73</v>
      </c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4"/>
      <c r="AE37" s="170">
        <f>AE25+AE28+AE29+AE31+AE32+AE36</f>
        <v>25.5</v>
      </c>
      <c r="AF37" s="171">
        <f>AF25+AF28+AF29+AF31+AF32+AF36</f>
        <v>765</v>
      </c>
      <c r="AG37" s="170">
        <f t="shared" ref="AG37:AO37" si="8">SUM(AG25:AG36)</f>
        <v>342</v>
      </c>
      <c r="AH37" s="172">
        <f t="shared" si="8"/>
        <v>180</v>
      </c>
      <c r="AI37" s="172">
        <f t="shared" si="8"/>
        <v>26</v>
      </c>
      <c r="AJ37" s="172">
        <f t="shared" si="8"/>
        <v>54</v>
      </c>
      <c r="AK37" s="172">
        <f t="shared" si="8"/>
        <v>12</v>
      </c>
      <c r="AL37" s="172">
        <f t="shared" si="8"/>
        <v>108</v>
      </c>
      <c r="AM37" s="172">
        <f t="shared" si="8"/>
        <v>6</v>
      </c>
      <c r="AN37" s="171">
        <f t="shared" si="8"/>
        <v>100</v>
      </c>
      <c r="AO37" s="170">
        <f t="shared" si="8"/>
        <v>423</v>
      </c>
      <c r="AP37" s="173">
        <v>6</v>
      </c>
      <c r="AQ37" s="174">
        <v>2</v>
      </c>
      <c r="AR37" s="174">
        <v>5</v>
      </c>
      <c r="AS37" s="175">
        <v>1</v>
      </c>
      <c r="AT37" s="173"/>
      <c r="AU37" s="174">
        <v>3</v>
      </c>
      <c r="AV37" s="174">
        <v>1</v>
      </c>
      <c r="AW37" s="175">
        <v>1</v>
      </c>
      <c r="AX37" s="173">
        <f t="shared" ref="AX37:BE37" si="9">SUM(AX25:AX36)</f>
        <v>7</v>
      </c>
      <c r="AY37" s="174">
        <f t="shared" si="9"/>
        <v>3</v>
      </c>
      <c r="AZ37" s="174">
        <f t="shared" si="9"/>
        <v>1</v>
      </c>
      <c r="BA37" s="175">
        <f t="shared" si="9"/>
        <v>3</v>
      </c>
      <c r="BB37" s="173">
        <f t="shared" si="9"/>
        <v>12</v>
      </c>
      <c r="BC37" s="174">
        <f t="shared" si="9"/>
        <v>7</v>
      </c>
      <c r="BD37" s="174">
        <f t="shared" si="9"/>
        <v>2</v>
      </c>
      <c r="BE37" s="175">
        <f t="shared" si="9"/>
        <v>3</v>
      </c>
      <c r="BO37" s="101" t="s">
        <v>77</v>
      </c>
      <c r="BV37" s="100" t="s">
        <v>77</v>
      </c>
    </row>
    <row r="38" spans="1:74" s="100" customFormat="1" ht="85.95" customHeight="1" thickBot="1">
      <c r="A38" s="102"/>
      <c r="B38" s="392" t="s">
        <v>59</v>
      </c>
      <c r="C38" s="393"/>
      <c r="D38" s="393"/>
      <c r="E38" s="393"/>
      <c r="F38" s="393"/>
      <c r="G38" s="393"/>
      <c r="H38" s="393"/>
      <c r="I38" s="393"/>
      <c r="J38" s="393"/>
      <c r="K38" s="393"/>
      <c r="L38" s="393"/>
      <c r="M38" s="393"/>
      <c r="N38" s="393"/>
      <c r="O38" s="393"/>
      <c r="P38" s="393"/>
      <c r="Q38" s="393"/>
      <c r="R38" s="393"/>
      <c r="S38" s="393"/>
      <c r="T38" s="393"/>
      <c r="U38" s="393"/>
      <c r="V38" s="393"/>
      <c r="W38" s="393"/>
      <c r="X38" s="393"/>
      <c r="Y38" s="393"/>
      <c r="Z38" s="393"/>
      <c r="AA38" s="393"/>
      <c r="AB38" s="393"/>
      <c r="AC38" s="393"/>
      <c r="AD38" s="394"/>
      <c r="AE38" s="170">
        <f t="shared" ref="AE38:AS38" si="10">AE37+AE23</f>
        <v>28.5</v>
      </c>
      <c r="AF38" s="171">
        <f t="shared" si="10"/>
        <v>855</v>
      </c>
      <c r="AG38" s="170">
        <f t="shared" si="10"/>
        <v>414</v>
      </c>
      <c r="AH38" s="172">
        <f t="shared" si="10"/>
        <v>180</v>
      </c>
      <c r="AI38" s="172">
        <f t="shared" si="10"/>
        <v>26</v>
      </c>
      <c r="AJ38" s="172">
        <f t="shared" si="10"/>
        <v>126</v>
      </c>
      <c r="AK38" s="172">
        <f t="shared" si="10"/>
        <v>12</v>
      </c>
      <c r="AL38" s="172">
        <f t="shared" si="10"/>
        <v>108</v>
      </c>
      <c r="AM38" s="172">
        <f t="shared" si="10"/>
        <v>6</v>
      </c>
      <c r="AN38" s="171">
        <f t="shared" si="10"/>
        <v>100</v>
      </c>
      <c r="AO38" s="170">
        <f t="shared" si="10"/>
        <v>441</v>
      </c>
      <c r="AP38" s="170">
        <f t="shared" si="10"/>
        <v>6</v>
      </c>
      <c r="AQ38" s="172">
        <f t="shared" si="10"/>
        <v>3</v>
      </c>
      <c r="AR38" s="172">
        <f t="shared" si="10"/>
        <v>6</v>
      </c>
      <c r="AS38" s="171">
        <f t="shared" si="10"/>
        <v>1</v>
      </c>
      <c r="AT38" s="170"/>
      <c r="AU38" s="172">
        <f t="shared" ref="AU38:BE38" si="11">AU37+AU23</f>
        <v>3</v>
      </c>
      <c r="AV38" s="172">
        <f t="shared" si="11"/>
        <v>1</v>
      </c>
      <c r="AW38" s="171">
        <f t="shared" si="11"/>
        <v>1</v>
      </c>
      <c r="AX38" s="173">
        <f t="shared" si="11"/>
        <v>9</v>
      </c>
      <c r="AY38" s="174">
        <f t="shared" si="11"/>
        <v>3</v>
      </c>
      <c r="AZ38" s="174">
        <f t="shared" si="11"/>
        <v>3</v>
      </c>
      <c r="BA38" s="175">
        <f t="shared" si="11"/>
        <v>3</v>
      </c>
      <c r="BB38" s="173">
        <f t="shared" si="11"/>
        <v>14</v>
      </c>
      <c r="BC38" s="174">
        <f t="shared" si="11"/>
        <v>7</v>
      </c>
      <c r="BD38" s="174">
        <f t="shared" si="11"/>
        <v>4</v>
      </c>
      <c r="BE38" s="175">
        <f t="shared" si="11"/>
        <v>3</v>
      </c>
      <c r="BJ38" s="100" t="s">
        <v>77</v>
      </c>
    </row>
    <row r="39" spans="1:74" s="77" customFormat="1" ht="70.95" customHeight="1" thickBot="1">
      <c r="A39" s="133"/>
      <c r="B39" s="576" t="s">
        <v>81</v>
      </c>
      <c r="C39" s="576"/>
      <c r="D39" s="576"/>
      <c r="E39" s="576"/>
      <c r="F39" s="576"/>
      <c r="G39" s="576"/>
      <c r="H39" s="576"/>
      <c r="I39" s="576"/>
      <c r="J39" s="576"/>
      <c r="K39" s="576"/>
      <c r="L39" s="576"/>
      <c r="M39" s="576"/>
      <c r="N39" s="576"/>
      <c r="O39" s="576"/>
      <c r="P39" s="576"/>
      <c r="Q39" s="576"/>
      <c r="R39" s="576"/>
      <c r="S39" s="576"/>
      <c r="T39" s="576"/>
      <c r="U39" s="576"/>
      <c r="V39" s="576"/>
      <c r="W39" s="576"/>
      <c r="X39" s="576"/>
      <c r="Y39" s="576"/>
      <c r="Z39" s="576"/>
      <c r="AA39" s="576"/>
      <c r="AB39" s="576"/>
      <c r="AC39" s="576"/>
      <c r="AD39" s="576"/>
      <c r="AE39" s="576"/>
      <c r="AF39" s="576"/>
      <c r="AG39" s="576"/>
      <c r="AH39" s="576"/>
      <c r="AI39" s="576"/>
      <c r="AJ39" s="576"/>
      <c r="AK39" s="576"/>
      <c r="AL39" s="576"/>
      <c r="AM39" s="576"/>
      <c r="AN39" s="576"/>
      <c r="AO39" s="576"/>
      <c r="AP39" s="576"/>
      <c r="AQ39" s="576"/>
      <c r="AR39" s="576"/>
      <c r="AS39" s="576"/>
      <c r="AT39" s="576"/>
      <c r="AU39" s="576"/>
      <c r="AV39" s="576"/>
      <c r="AW39" s="576"/>
      <c r="AX39" s="576"/>
      <c r="AY39" s="576"/>
      <c r="AZ39" s="576"/>
      <c r="BA39" s="576"/>
      <c r="BB39" s="576"/>
      <c r="BC39" s="576"/>
      <c r="BD39" s="576"/>
      <c r="BE39" s="577"/>
    </row>
    <row r="40" spans="1:74" s="77" customFormat="1" ht="70.95" customHeight="1" thickBot="1">
      <c r="A40" s="133"/>
      <c r="B40" s="578" t="s">
        <v>82</v>
      </c>
      <c r="C40" s="338"/>
      <c r="D40" s="338"/>
      <c r="E40" s="338"/>
      <c r="F40" s="338"/>
      <c r="G40" s="338"/>
      <c r="H40" s="338"/>
      <c r="I40" s="338"/>
      <c r="J40" s="338"/>
      <c r="K40" s="338"/>
      <c r="L40" s="338"/>
      <c r="M40" s="338"/>
      <c r="N40" s="338"/>
      <c r="O40" s="338"/>
      <c r="P40" s="338"/>
      <c r="Q40" s="338"/>
      <c r="R40" s="338"/>
      <c r="S40" s="338"/>
      <c r="T40" s="338"/>
      <c r="U40" s="338"/>
      <c r="V40" s="338"/>
      <c r="W40" s="338"/>
      <c r="X40" s="338"/>
      <c r="Y40" s="338"/>
      <c r="Z40" s="338"/>
      <c r="AA40" s="338"/>
      <c r="AB40" s="338"/>
      <c r="AC40" s="338"/>
      <c r="AD40" s="338"/>
      <c r="AE40" s="338"/>
      <c r="AF40" s="338"/>
      <c r="AG40" s="338"/>
      <c r="AH40" s="338"/>
      <c r="AI40" s="338"/>
      <c r="AJ40" s="338"/>
      <c r="AK40" s="338"/>
      <c r="AL40" s="338"/>
      <c r="AM40" s="338"/>
      <c r="AN40" s="338"/>
      <c r="AO40" s="338"/>
      <c r="AP40" s="338"/>
      <c r="AQ40" s="338"/>
      <c r="AR40" s="338"/>
      <c r="AS40" s="338"/>
      <c r="AT40" s="338"/>
      <c r="AU40" s="338"/>
      <c r="AV40" s="338"/>
      <c r="AW40" s="338"/>
      <c r="AX40" s="338"/>
      <c r="AY40" s="338"/>
      <c r="AZ40" s="338"/>
      <c r="BA40" s="338"/>
      <c r="BB40" s="338"/>
      <c r="BC40" s="338"/>
      <c r="BD40" s="338"/>
      <c r="BE40" s="339"/>
    </row>
    <row r="41" spans="1:74" s="77" customFormat="1" ht="136.5" customHeight="1">
      <c r="B41" s="536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538" t="s">
        <v>61</v>
      </c>
      <c r="U41" s="539"/>
      <c r="V41" s="540"/>
      <c r="W41" s="541" t="s">
        <v>7</v>
      </c>
      <c r="X41" s="542"/>
      <c r="Y41" s="542"/>
      <c r="Z41" s="542"/>
      <c r="AA41" s="543"/>
      <c r="AB41" s="547" t="s">
        <v>107</v>
      </c>
      <c r="AC41" s="548"/>
      <c r="AD41" s="549"/>
      <c r="AE41" s="247"/>
      <c r="AF41" s="332"/>
      <c r="AG41" s="332"/>
      <c r="AH41" s="332"/>
      <c r="AI41" s="332"/>
      <c r="AJ41" s="332"/>
      <c r="AK41" s="332"/>
      <c r="AL41" s="332"/>
      <c r="AM41" s="332"/>
      <c r="AN41" s="333"/>
      <c r="AO41" s="248"/>
      <c r="AP41" s="249"/>
      <c r="AQ41" s="250"/>
      <c r="AR41" s="250"/>
      <c r="AS41" s="251"/>
      <c r="AT41" s="249"/>
      <c r="AU41" s="250"/>
      <c r="AV41" s="250"/>
      <c r="AW41" s="251"/>
      <c r="AX41" s="249"/>
      <c r="AY41" s="250"/>
      <c r="AZ41" s="250"/>
      <c r="BA41" s="251"/>
      <c r="BB41" s="252"/>
      <c r="BC41" s="253"/>
      <c r="BD41" s="253"/>
      <c r="BE41" s="254"/>
    </row>
    <row r="42" spans="1:74" s="77" customFormat="1" ht="58.5" customHeight="1" thickBot="1">
      <c r="B42" s="537"/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500"/>
      <c r="U42" s="501"/>
      <c r="V42" s="502"/>
      <c r="W42" s="544"/>
      <c r="X42" s="545"/>
      <c r="Y42" s="545"/>
      <c r="Z42" s="545"/>
      <c r="AA42" s="546"/>
      <c r="AB42" s="256" t="s">
        <v>108</v>
      </c>
      <c r="AC42" s="550" t="s">
        <v>109</v>
      </c>
      <c r="AD42" s="551"/>
      <c r="AE42" s="334"/>
      <c r="AF42" s="335"/>
      <c r="AG42" s="335"/>
      <c r="AH42" s="335"/>
      <c r="AI42" s="335"/>
      <c r="AJ42" s="335"/>
      <c r="AK42" s="335"/>
      <c r="AL42" s="335"/>
      <c r="AM42" s="335"/>
      <c r="AN42" s="336"/>
      <c r="AO42" s="257"/>
      <c r="AP42" s="258"/>
      <c r="AQ42" s="259"/>
      <c r="AR42" s="259"/>
      <c r="AS42" s="260"/>
      <c r="AT42" s="258"/>
      <c r="AU42" s="259"/>
      <c r="AV42" s="259"/>
      <c r="AW42" s="260"/>
      <c r="AX42" s="258"/>
      <c r="AY42" s="259"/>
      <c r="AZ42" s="259"/>
      <c r="BA42" s="260"/>
      <c r="BB42" s="261"/>
      <c r="BC42" s="255"/>
      <c r="BD42" s="255"/>
      <c r="BE42" s="262"/>
    </row>
    <row r="43" spans="1:74" s="77" customFormat="1" ht="50.1" customHeight="1">
      <c r="B43" s="263">
        <v>15</v>
      </c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569" t="s">
        <v>83</v>
      </c>
      <c r="U43" s="570"/>
      <c r="V43" s="571"/>
      <c r="W43" s="572"/>
      <c r="X43" s="573"/>
      <c r="Y43" s="573"/>
      <c r="Z43" s="573"/>
      <c r="AA43" s="573"/>
      <c r="AB43" s="264"/>
      <c r="AC43" s="574"/>
      <c r="AD43" s="575"/>
      <c r="AE43" s="265"/>
      <c r="AF43" s="266"/>
      <c r="AG43" s="266"/>
      <c r="AH43" s="266"/>
      <c r="AI43" s="266"/>
      <c r="AJ43" s="266"/>
      <c r="AK43" s="266"/>
      <c r="AL43" s="331"/>
      <c r="AM43" s="331"/>
      <c r="AN43" s="331"/>
      <c r="AO43" s="267"/>
      <c r="AP43" s="268"/>
      <c r="AQ43" s="269"/>
      <c r="AR43" s="269"/>
      <c r="AS43" s="270"/>
      <c r="AT43" s="268"/>
      <c r="AU43" s="269"/>
      <c r="AV43" s="269"/>
      <c r="AW43" s="271"/>
      <c r="AX43" s="272"/>
      <c r="AY43" s="269"/>
      <c r="AZ43" s="269"/>
      <c r="BA43" s="270"/>
      <c r="BB43" s="273"/>
      <c r="BC43" s="274"/>
      <c r="BD43" s="274"/>
      <c r="BE43" s="275"/>
      <c r="BM43" s="77" t="s">
        <v>77</v>
      </c>
    </row>
    <row r="44" spans="1:74" s="77" customFormat="1" ht="100.5" customHeight="1">
      <c r="B44" s="216">
        <v>15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386" t="s">
        <v>110</v>
      </c>
      <c r="U44" s="565"/>
      <c r="V44" s="566"/>
      <c r="W44" s="389" t="s">
        <v>71</v>
      </c>
      <c r="X44" s="390"/>
      <c r="Y44" s="390"/>
      <c r="Z44" s="390"/>
      <c r="AA44" s="390"/>
      <c r="AB44" s="179">
        <v>1</v>
      </c>
      <c r="AC44" s="567"/>
      <c r="AD44" s="568"/>
      <c r="AE44" s="179">
        <v>2</v>
      </c>
      <c r="AF44" s="180">
        <f t="shared" ref="AF44" si="12">AE44*30</f>
        <v>60</v>
      </c>
      <c r="AG44" s="180">
        <f t="shared" ref="AG44" si="13">AH44+AJ44+AL44</f>
        <v>36</v>
      </c>
      <c r="AH44" s="180">
        <v>18</v>
      </c>
      <c r="AI44" s="180"/>
      <c r="AJ44" s="180">
        <v>18</v>
      </c>
      <c r="AK44" s="180"/>
      <c r="AL44" s="330"/>
      <c r="AM44" s="330"/>
      <c r="AN44" s="330"/>
      <c r="AO44" s="181">
        <f t="shared" ref="AO44" si="14">AF44-AG44</f>
        <v>24</v>
      </c>
      <c r="AP44" s="182"/>
      <c r="AQ44" s="183">
        <v>4</v>
      </c>
      <c r="AR44" s="183">
        <v>4</v>
      </c>
      <c r="AS44" s="184"/>
      <c r="AT44" s="185"/>
      <c r="AU44" s="183"/>
      <c r="AV44" s="183"/>
      <c r="AW44" s="184"/>
      <c r="AX44" s="217"/>
      <c r="AY44" s="183"/>
      <c r="AZ44" s="183"/>
      <c r="BA44" s="184"/>
      <c r="BB44" s="217">
        <f t="shared" ref="BB44" si="15">SUM(BC44:BE44)</f>
        <v>2</v>
      </c>
      <c r="BC44" s="183">
        <v>1</v>
      </c>
      <c r="BD44" s="183">
        <v>1</v>
      </c>
      <c r="BE44" s="184"/>
      <c r="BQ44" s="77" t="s">
        <v>77</v>
      </c>
      <c r="BT44" s="77" t="s">
        <v>77</v>
      </c>
    </row>
    <row r="45" spans="1:74" s="77" customFormat="1" ht="79.5" customHeight="1" thickBot="1">
      <c r="B45" s="276"/>
      <c r="C45" s="255"/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561" t="s">
        <v>111</v>
      </c>
      <c r="U45" s="562"/>
      <c r="V45" s="562"/>
      <c r="W45" s="562"/>
      <c r="X45" s="562"/>
      <c r="Y45" s="562"/>
      <c r="Z45" s="562"/>
      <c r="AA45" s="562"/>
      <c r="AB45" s="562"/>
      <c r="AC45" s="562"/>
      <c r="AD45" s="337"/>
      <c r="AE45" s="179">
        <v>2</v>
      </c>
      <c r="AF45" s="180">
        <f t="shared" ref="AF45" si="16">AE45*30</f>
        <v>60</v>
      </c>
      <c r="AG45" s="180">
        <f t="shared" ref="AG45" si="17">AH45+AJ45+AL45</f>
        <v>36</v>
      </c>
      <c r="AH45" s="180">
        <v>18</v>
      </c>
      <c r="AI45" s="180"/>
      <c r="AJ45" s="180">
        <v>18</v>
      </c>
      <c r="AK45" s="180"/>
      <c r="AL45" s="330"/>
      <c r="AM45" s="330"/>
      <c r="AN45" s="330"/>
      <c r="AO45" s="181">
        <f t="shared" ref="AO45" si="18">AF45-AG45</f>
        <v>24</v>
      </c>
      <c r="AP45" s="182"/>
      <c r="AQ45" s="183">
        <v>1</v>
      </c>
      <c r="AR45" s="183">
        <v>1</v>
      </c>
      <c r="AS45" s="184"/>
      <c r="AT45" s="185"/>
      <c r="AU45" s="183"/>
      <c r="AV45" s="183"/>
      <c r="AW45" s="184"/>
      <c r="AX45" s="217"/>
      <c r="AY45" s="183"/>
      <c r="AZ45" s="183"/>
      <c r="BA45" s="184"/>
      <c r="BB45" s="217">
        <f t="shared" ref="BB45" si="19">SUM(BC45:BE45)</f>
        <v>2</v>
      </c>
      <c r="BC45" s="183">
        <v>1</v>
      </c>
      <c r="BD45" s="183">
        <v>1</v>
      </c>
      <c r="BE45" s="277"/>
      <c r="BS45" s="77" t="s">
        <v>77</v>
      </c>
    </row>
    <row r="46" spans="1:74" s="77" customFormat="1" ht="88.2" customHeight="1" thickBot="1">
      <c r="A46" s="133"/>
      <c r="B46" s="552" t="s">
        <v>112</v>
      </c>
      <c r="C46" s="553"/>
      <c r="D46" s="553"/>
      <c r="E46" s="553"/>
      <c r="F46" s="553"/>
      <c r="G46" s="553"/>
      <c r="H46" s="553"/>
      <c r="I46" s="553"/>
      <c r="J46" s="553"/>
      <c r="K46" s="553"/>
      <c r="L46" s="553"/>
      <c r="M46" s="553"/>
      <c r="N46" s="553"/>
      <c r="O46" s="553"/>
      <c r="P46" s="553"/>
      <c r="Q46" s="553"/>
      <c r="R46" s="553"/>
      <c r="S46" s="553"/>
      <c r="T46" s="553"/>
      <c r="U46" s="553"/>
      <c r="V46" s="553"/>
      <c r="W46" s="553"/>
      <c r="X46" s="553"/>
      <c r="Y46" s="553"/>
      <c r="Z46" s="553"/>
      <c r="AA46" s="553"/>
      <c r="AB46" s="553"/>
      <c r="AC46" s="553"/>
      <c r="AD46" s="553"/>
      <c r="AE46" s="553"/>
      <c r="AF46" s="553"/>
      <c r="AG46" s="553"/>
      <c r="AH46" s="553"/>
      <c r="AI46" s="553"/>
      <c r="AJ46" s="553"/>
      <c r="AK46" s="553"/>
      <c r="AL46" s="553"/>
      <c r="AM46" s="553"/>
      <c r="AN46" s="553"/>
      <c r="AO46" s="553"/>
      <c r="AP46" s="553"/>
      <c r="AQ46" s="553"/>
      <c r="AR46" s="553"/>
      <c r="AS46" s="553"/>
      <c r="AT46" s="553"/>
      <c r="AU46" s="553"/>
      <c r="AV46" s="553"/>
      <c r="AW46" s="553"/>
      <c r="AX46" s="553"/>
      <c r="AY46" s="553"/>
      <c r="AZ46" s="553"/>
      <c r="BA46" s="553"/>
      <c r="BB46" s="553"/>
      <c r="BC46" s="553"/>
      <c r="BD46" s="553"/>
      <c r="BE46" s="554"/>
      <c r="BF46" s="143"/>
      <c r="BG46" s="143"/>
      <c r="BH46" s="143"/>
      <c r="BI46" s="143" t="s">
        <v>77</v>
      </c>
      <c r="BJ46" s="143"/>
      <c r="BK46" s="143"/>
      <c r="BL46" s="143"/>
      <c r="BM46" s="143"/>
      <c r="BN46" s="143"/>
      <c r="BO46" s="143"/>
      <c r="BP46" s="143"/>
      <c r="BQ46" s="143"/>
      <c r="BR46" s="143"/>
      <c r="BS46" s="143"/>
      <c r="BT46" s="143"/>
      <c r="BU46" s="143"/>
      <c r="BV46" s="143"/>
    </row>
    <row r="47" spans="1:74" s="77" customFormat="1" ht="136.5" customHeight="1">
      <c r="B47" s="53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538" t="s">
        <v>61</v>
      </c>
      <c r="U47" s="539"/>
      <c r="V47" s="540"/>
      <c r="W47" s="541" t="s">
        <v>7</v>
      </c>
      <c r="X47" s="542"/>
      <c r="Y47" s="542"/>
      <c r="Z47" s="542"/>
      <c r="AA47" s="543"/>
      <c r="AB47" s="547" t="s">
        <v>107</v>
      </c>
      <c r="AC47" s="548"/>
      <c r="AD47" s="549"/>
      <c r="AE47" s="247"/>
      <c r="AF47" s="332"/>
      <c r="AG47" s="332"/>
      <c r="AH47" s="332"/>
      <c r="AI47" s="332"/>
      <c r="AJ47" s="332"/>
      <c r="AK47" s="332"/>
      <c r="AL47" s="332"/>
      <c r="AM47" s="332"/>
      <c r="AN47" s="333"/>
      <c r="AO47" s="248"/>
      <c r="AP47" s="249"/>
      <c r="AQ47" s="250"/>
      <c r="AR47" s="250"/>
      <c r="AS47" s="251"/>
      <c r="AT47" s="249"/>
      <c r="AU47" s="250"/>
      <c r="AV47" s="250"/>
      <c r="AW47" s="251"/>
      <c r="AX47" s="249"/>
      <c r="AY47" s="250"/>
      <c r="AZ47" s="250"/>
      <c r="BA47" s="251"/>
      <c r="BB47" s="252"/>
      <c r="BC47" s="253"/>
      <c r="BD47" s="253"/>
      <c r="BE47" s="254"/>
    </row>
    <row r="48" spans="1:74" s="77" customFormat="1" ht="64.5" customHeight="1" thickBot="1">
      <c r="B48" s="537"/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555"/>
      <c r="U48" s="556"/>
      <c r="V48" s="557"/>
      <c r="W48" s="558"/>
      <c r="X48" s="559"/>
      <c r="Y48" s="559"/>
      <c r="Z48" s="559"/>
      <c r="AA48" s="560"/>
      <c r="AB48" s="278" t="s">
        <v>108</v>
      </c>
      <c r="AC48" s="550" t="s">
        <v>109</v>
      </c>
      <c r="AD48" s="551"/>
      <c r="AE48" s="279"/>
      <c r="AF48" s="280"/>
      <c r="AG48" s="280"/>
      <c r="AH48" s="280"/>
      <c r="AI48" s="280"/>
      <c r="AJ48" s="280"/>
      <c r="AK48" s="280"/>
      <c r="AL48" s="280"/>
      <c r="AM48" s="280"/>
      <c r="AN48" s="281"/>
      <c r="AO48" s="257"/>
      <c r="AP48" s="258"/>
      <c r="AQ48" s="259"/>
      <c r="AR48" s="259"/>
      <c r="AS48" s="260"/>
      <c r="AT48" s="258"/>
      <c r="AU48" s="259"/>
      <c r="AV48" s="259"/>
      <c r="AW48" s="260"/>
      <c r="AX48" s="258"/>
      <c r="AY48" s="259"/>
      <c r="AZ48" s="259"/>
      <c r="BA48" s="260"/>
      <c r="BB48" s="261"/>
      <c r="BC48" s="255"/>
      <c r="BD48" s="255"/>
      <c r="BE48" s="262"/>
      <c r="BN48" s="77" t="s">
        <v>77</v>
      </c>
    </row>
    <row r="49" spans="2:77" s="77" customFormat="1" ht="50.1" customHeight="1">
      <c r="B49" s="227">
        <v>16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504" t="s">
        <v>113</v>
      </c>
      <c r="U49" s="522"/>
      <c r="V49" s="523"/>
      <c r="W49" s="374"/>
      <c r="X49" s="375"/>
      <c r="Y49" s="375"/>
      <c r="Z49" s="375"/>
      <c r="AA49" s="375"/>
      <c r="AB49" s="282"/>
      <c r="AC49" s="524"/>
      <c r="AD49" s="525"/>
      <c r="AE49" s="283"/>
      <c r="AF49" s="284"/>
      <c r="AG49" s="284"/>
      <c r="AH49" s="284"/>
      <c r="AI49" s="284"/>
      <c r="AJ49" s="284"/>
      <c r="AK49" s="284"/>
      <c r="AL49" s="284"/>
      <c r="AM49" s="284"/>
      <c r="AN49" s="285"/>
      <c r="AO49" s="286"/>
      <c r="AP49" s="287"/>
      <c r="AQ49" s="288"/>
      <c r="AR49" s="288"/>
      <c r="AS49" s="289"/>
      <c r="AT49" s="290"/>
      <c r="AU49" s="288"/>
      <c r="AV49" s="288"/>
      <c r="AW49" s="289"/>
      <c r="AX49" s="290"/>
      <c r="AY49" s="288"/>
      <c r="AZ49" s="288"/>
      <c r="BA49" s="289"/>
      <c r="BB49" s="291"/>
      <c r="BC49" s="292"/>
      <c r="BD49" s="292"/>
      <c r="BE49" s="293"/>
    </row>
    <row r="50" spans="2:77" s="77" customFormat="1" ht="100.5" customHeight="1" thickBot="1">
      <c r="B50" s="294">
        <v>16</v>
      </c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529" t="s">
        <v>114</v>
      </c>
      <c r="U50" s="530"/>
      <c r="V50" s="531"/>
      <c r="W50" s="563" t="s">
        <v>67</v>
      </c>
      <c r="X50" s="564"/>
      <c r="Y50" s="564"/>
      <c r="Z50" s="564"/>
      <c r="AA50" s="564"/>
      <c r="AB50" s="296">
        <v>1</v>
      </c>
      <c r="AC50" s="534"/>
      <c r="AD50" s="535"/>
      <c r="AE50" s="296">
        <v>4</v>
      </c>
      <c r="AF50" s="297">
        <f>AE50*30</f>
        <v>120</v>
      </c>
      <c r="AG50" s="297">
        <f>AH50+AJ50+AL50</f>
        <v>72</v>
      </c>
      <c r="AH50" s="297">
        <v>36</v>
      </c>
      <c r="AI50" s="297"/>
      <c r="AJ50" s="297"/>
      <c r="AK50" s="297"/>
      <c r="AL50" s="297">
        <v>36</v>
      </c>
      <c r="AM50" s="297"/>
      <c r="AN50" s="298"/>
      <c r="AO50" s="299">
        <f>AF50-AG50</f>
        <v>48</v>
      </c>
      <c r="AP50" s="300"/>
      <c r="AQ50" s="301">
        <v>4</v>
      </c>
      <c r="AR50" s="301">
        <v>4</v>
      </c>
      <c r="AS50" s="302"/>
      <c r="AT50" s="303"/>
      <c r="AU50" s="301"/>
      <c r="AV50" s="301"/>
      <c r="AW50" s="302"/>
      <c r="AX50" s="304"/>
      <c r="AY50" s="301"/>
      <c r="AZ50" s="301"/>
      <c r="BA50" s="302"/>
      <c r="BB50" s="304">
        <f>SUM(BC50:BE50)</f>
        <v>4</v>
      </c>
      <c r="BC50" s="301">
        <v>2</v>
      </c>
      <c r="BD50" s="301"/>
      <c r="BE50" s="302">
        <v>2</v>
      </c>
      <c r="BT50" s="77" t="s">
        <v>77</v>
      </c>
    </row>
    <row r="51" spans="2:77" s="77" customFormat="1" ht="50.1" customHeight="1">
      <c r="B51" s="229">
        <v>17</v>
      </c>
      <c r="C51" s="230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509" t="s">
        <v>115</v>
      </c>
      <c r="U51" s="463"/>
      <c r="V51" s="510"/>
      <c r="W51" s="518"/>
      <c r="X51" s="519"/>
      <c r="Y51" s="519"/>
      <c r="Z51" s="519"/>
      <c r="AA51" s="519"/>
      <c r="AB51" s="231"/>
      <c r="AC51" s="520"/>
      <c r="AD51" s="521"/>
      <c r="AE51" s="305"/>
      <c r="AF51" s="232"/>
      <c r="AG51" s="232"/>
      <c r="AH51" s="232"/>
      <c r="AI51" s="232"/>
      <c r="AJ51" s="232"/>
      <c r="AK51" s="232"/>
      <c r="AL51" s="232"/>
      <c r="AM51" s="232"/>
      <c r="AN51" s="306"/>
      <c r="AO51" s="233"/>
      <c r="AP51" s="307"/>
      <c r="AQ51" s="234"/>
      <c r="AR51" s="234"/>
      <c r="AS51" s="235"/>
      <c r="AT51" s="236"/>
      <c r="AU51" s="234"/>
      <c r="AV51" s="234"/>
      <c r="AW51" s="235"/>
      <c r="AX51" s="236"/>
      <c r="AY51" s="234"/>
      <c r="AZ51" s="234"/>
      <c r="BA51" s="235"/>
      <c r="BB51" s="237"/>
      <c r="BC51" s="238"/>
      <c r="BD51" s="238"/>
      <c r="BE51" s="239"/>
    </row>
    <row r="52" spans="2:77" s="77" customFormat="1" ht="100.5" customHeight="1" thickBot="1">
      <c r="B52" s="240">
        <v>17</v>
      </c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488" t="s">
        <v>116</v>
      </c>
      <c r="U52" s="511"/>
      <c r="V52" s="512"/>
      <c r="W52" s="491" t="s">
        <v>67</v>
      </c>
      <c r="X52" s="492"/>
      <c r="Y52" s="492"/>
      <c r="Z52" s="492"/>
      <c r="AA52" s="492"/>
      <c r="AB52" s="199">
        <v>1</v>
      </c>
      <c r="AC52" s="513"/>
      <c r="AD52" s="514"/>
      <c r="AE52" s="199">
        <v>4</v>
      </c>
      <c r="AF52" s="200">
        <f>AE52*30</f>
        <v>120</v>
      </c>
      <c r="AG52" s="200">
        <f>AH52+AJ52+AL52</f>
        <v>72</v>
      </c>
      <c r="AH52" s="200">
        <v>36</v>
      </c>
      <c r="AI52" s="200"/>
      <c r="AJ52" s="200">
        <v>18</v>
      </c>
      <c r="AK52" s="200"/>
      <c r="AL52" s="200">
        <v>18</v>
      </c>
      <c r="AM52" s="200"/>
      <c r="AN52" s="201"/>
      <c r="AO52" s="220">
        <f>AF52-AG52</f>
        <v>48</v>
      </c>
      <c r="AP52" s="308"/>
      <c r="AQ52" s="204">
        <v>3</v>
      </c>
      <c r="AR52" s="204">
        <v>3</v>
      </c>
      <c r="AS52" s="205"/>
      <c r="AT52" s="203"/>
      <c r="AU52" s="204"/>
      <c r="AV52" s="204"/>
      <c r="AW52" s="205"/>
      <c r="AX52" s="221">
        <f>SUM(AY52:BA52)</f>
        <v>4</v>
      </c>
      <c r="AY52" s="204">
        <v>2</v>
      </c>
      <c r="AZ52" s="204">
        <v>1</v>
      </c>
      <c r="BA52" s="205">
        <v>1</v>
      </c>
      <c r="BB52" s="221"/>
      <c r="BC52" s="204"/>
      <c r="BD52" s="204"/>
      <c r="BE52" s="205"/>
      <c r="BT52" s="77" t="s">
        <v>77</v>
      </c>
      <c r="BY52" s="77" t="s">
        <v>77</v>
      </c>
    </row>
    <row r="53" spans="2:77" s="77" customFormat="1" ht="50.1" customHeight="1">
      <c r="B53" s="229">
        <v>18</v>
      </c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509" t="s">
        <v>117</v>
      </c>
      <c r="U53" s="463"/>
      <c r="V53" s="510"/>
      <c r="W53" s="518"/>
      <c r="X53" s="519"/>
      <c r="Y53" s="519"/>
      <c r="Z53" s="519"/>
      <c r="AA53" s="519"/>
      <c r="AB53" s="231"/>
      <c r="AC53" s="520"/>
      <c r="AD53" s="521"/>
      <c r="AE53" s="305"/>
      <c r="AF53" s="232"/>
      <c r="AG53" s="232"/>
      <c r="AH53" s="232"/>
      <c r="AI53" s="232"/>
      <c r="AJ53" s="232"/>
      <c r="AK53" s="232"/>
      <c r="AL53" s="232"/>
      <c r="AM53" s="232"/>
      <c r="AN53" s="306"/>
      <c r="AO53" s="233"/>
      <c r="AP53" s="307"/>
      <c r="AQ53" s="234"/>
      <c r="AR53" s="234"/>
      <c r="AS53" s="235"/>
      <c r="AT53" s="236"/>
      <c r="AU53" s="234"/>
      <c r="AV53" s="234"/>
      <c r="AW53" s="235"/>
      <c r="AX53" s="236"/>
      <c r="AY53" s="234"/>
      <c r="AZ53" s="234"/>
      <c r="BA53" s="235"/>
      <c r="BB53" s="237"/>
      <c r="BC53" s="238"/>
      <c r="BD53" s="238"/>
      <c r="BE53" s="239"/>
    </row>
    <row r="54" spans="2:77" s="77" customFormat="1" ht="100.5" customHeight="1" thickBot="1">
      <c r="B54" s="240">
        <v>18</v>
      </c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488" t="s">
        <v>118</v>
      </c>
      <c r="U54" s="511"/>
      <c r="V54" s="512"/>
      <c r="W54" s="491" t="s">
        <v>67</v>
      </c>
      <c r="X54" s="492"/>
      <c r="Y54" s="492"/>
      <c r="Z54" s="492"/>
      <c r="AA54" s="492"/>
      <c r="AB54" s="199">
        <v>1</v>
      </c>
      <c r="AC54" s="513"/>
      <c r="AD54" s="514"/>
      <c r="AE54" s="199">
        <v>4</v>
      </c>
      <c r="AF54" s="200">
        <f>AE54*30</f>
        <v>120</v>
      </c>
      <c r="AG54" s="200">
        <f>AH54+AJ54+AL54</f>
        <v>72</v>
      </c>
      <c r="AH54" s="200">
        <v>18</v>
      </c>
      <c r="AI54" s="200"/>
      <c r="AJ54" s="200">
        <v>18</v>
      </c>
      <c r="AK54" s="200"/>
      <c r="AL54" s="200">
        <v>36</v>
      </c>
      <c r="AM54" s="200"/>
      <c r="AN54" s="201"/>
      <c r="AO54" s="220">
        <f>AF54-AG54</f>
        <v>48</v>
      </c>
      <c r="AP54" s="308"/>
      <c r="AQ54" s="204">
        <v>3</v>
      </c>
      <c r="AR54" s="204">
        <v>3</v>
      </c>
      <c r="AS54" s="205"/>
      <c r="AT54" s="203"/>
      <c r="AU54" s="204"/>
      <c r="AV54" s="204"/>
      <c r="AW54" s="205"/>
      <c r="AX54" s="221">
        <f>SUM(AY54:BA54)</f>
        <v>4</v>
      </c>
      <c r="AY54" s="204">
        <v>1</v>
      </c>
      <c r="AZ54" s="204">
        <v>1</v>
      </c>
      <c r="BA54" s="205">
        <v>2</v>
      </c>
      <c r="BB54" s="221"/>
      <c r="BC54" s="204"/>
      <c r="BD54" s="204"/>
      <c r="BE54" s="205"/>
      <c r="BQ54" s="77" t="s">
        <v>77</v>
      </c>
      <c r="BT54" s="77" t="s">
        <v>77</v>
      </c>
      <c r="BY54" s="77" t="s">
        <v>77</v>
      </c>
    </row>
    <row r="55" spans="2:77" s="77" customFormat="1" ht="50.1" customHeight="1">
      <c r="B55" s="227">
        <v>19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504" t="s">
        <v>120</v>
      </c>
      <c r="U55" s="522"/>
      <c r="V55" s="523"/>
      <c r="W55" s="374"/>
      <c r="X55" s="375"/>
      <c r="Y55" s="375"/>
      <c r="Z55" s="375"/>
      <c r="AA55" s="375"/>
      <c r="AB55" s="309"/>
      <c r="AC55" s="524"/>
      <c r="AD55" s="525"/>
      <c r="AE55" s="283"/>
      <c r="AF55" s="284"/>
      <c r="AG55" s="284"/>
      <c r="AH55" s="284"/>
      <c r="AI55" s="284"/>
      <c r="AJ55" s="284"/>
      <c r="AK55" s="284"/>
      <c r="AL55" s="284"/>
      <c r="AM55" s="284"/>
      <c r="AN55" s="285"/>
      <c r="AO55" s="286"/>
      <c r="AP55" s="287"/>
      <c r="AQ55" s="288"/>
      <c r="AR55" s="288"/>
      <c r="AS55" s="289"/>
      <c r="AT55" s="290"/>
      <c r="AU55" s="288"/>
      <c r="AV55" s="288"/>
      <c r="AW55" s="289"/>
      <c r="AX55" s="290"/>
      <c r="AY55" s="288"/>
      <c r="AZ55" s="288"/>
      <c r="BA55" s="289"/>
      <c r="BB55" s="291"/>
      <c r="BC55" s="292"/>
      <c r="BD55" s="292"/>
      <c r="BE55" s="293"/>
    </row>
    <row r="56" spans="2:77" s="77" customFormat="1" ht="100.5" customHeight="1" thickBot="1">
      <c r="B56" s="294">
        <v>19</v>
      </c>
      <c r="C56" s="295"/>
      <c r="D56" s="295"/>
      <c r="E56" s="295"/>
      <c r="F56" s="295"/>
      <c r="G56" s="295"/>
      <c r="H56" s="295"/>
      <c r="I56" s="295"/>
      <c r="J56" s="295"/>
      <c r="K56" s="295"/>
      <c r="L56" s="295"/>
      <c r="M56" s="295"/>
      <c r="N56" s="295"/>
      <c r="O56" s="295"/>
      <c r="P56" s="295"/>
      <c r="Q56" s="295"/>
      <c r="R56" s="295"/>
      <c r="S56" s="295"/>
      <c r="T56" s="529" t="s">
        <v>121</v>
      </c>
      <c r="U56" s="530"/>
      <c r="V56" s="531"/>
      <c r="W56" s="563" t="s">
        <v>67</v>
      </c>
      <c r="X56" s="564"/>
      <c r="Y56" s="564"/>
      <c r="Z56" s="564"/>
      <c r="AA56" s="564"/>
      <c r="AB56" s="296">
        <v>1</v>
      </c>
      <c r="AC56" s="534"/>
      <c r="AD56" s="535"/>
      <c r="AE56" s="296">
        <v>4</v>
      </c>
      <c r="AF56" s="297">
        <f>AE56*30</f>
        <v>120</v>
      </c>
      <c r="AG56" s="297">
        <f>AH56+AJ56+AL56</f>
        <v>72</v>
      </c>
      <c r="AH56" s="297">
        <v>18</v>
      </c>
      <c r="AI56" s="297"/>
      <c r="AJ56" s="297">
        <v>18</v>
      </c>
      <c r="AK56" s="297"/>
      <c r="AL56" s="297">
        <v>36</v>
      </c>
      <c r="AM56" s="297"/>
      <c r="AN56" s="298"/>
      <c r="AO56" s="299">
        <f>AF56-AG56</f>
        <v>48</v>
      </c>
      <c r="AP56" s="300"/>
      <c r="AQ56" s="301">
        <v>3</v>
      </c>
      <c r="AR56" s="301">
        <v>3</v>
      </c>
      <c r="AS56" s="302"/>
      <c r="AT56" s="303"/>
      <c r="AU56" s="301"/>
      <c r="AV56" s="301"/>
      <c r="AW56" s="302"/>
      <c r="AX56" s="304">
        <f>SUM(AY56:BA56)</f>
        <v>4</v>
      </c>
      <c r="AY56" s="301">
        <v>1</v>
      </c>
      <c r="AZ56" s="301">
        <v>1</v>
      </c>
      <c r="BA56" s="302">
        <v>2</v>
      </c>
      <c r="BB56" s="304"/>
      <c r="BC56" s="301"/>
      <c r="BD56" s="301"/>
      <c r="BE56" s="302"/>
      <c r="BN56" s="77" t="s">
        <v>77</v>
      </c>
      <c r="BT56" s="77" t="s">
        <v>77</v>
      </c>
    </row>
    <row r="57" spans="2:77" s="77" customFormat="1" ht="50.1" customHeight="1">
      <c r="B57" s="227">
        <v>20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504" t="s">
        <v>122</v>
      </c>
      <c r="U57" s="522"/>
      <c r="V57" s="523"/>
      <c r="W57" s="374"/>
      <c r="X57" s="375"/>
      <c r="Y57" s="375"/>
      <c r="Z57" s="375"/>
      <c r="AA57" s="375"/>
      <c r="AB57" s="208"/>
      <c r="AC57" s="579"/>
      <c r="AD57" s="580"/>
      <c r="AE57" s="283"/>
      <c r="AF57" s="284"/>
      <c r="AG57" s="284"/>
      <c r="AH57" s="284"/>
      <c r="AI57" s="284"/>
      <c r="AJ57" s="284"/>
      <c r="AK57" s="284"/>
      <c r="AL57" s="284"/>
      <c r="AM57" s="284"/>
      <c r="AN57" s="285"/>
      <c r="AO57" s="286"/>
      <c r="AP57" s="287"/>
      <c r="AQ57" s="288"/>
      <c r="AR57" s="288"/>
      <c r="AS57" s="289"/>
      <c r="AT57" s="290"/>
      <c r="AU57" s="288"/>
      <c r="AV57" s="288"/>
      <c r="AW57" s="289"/>
      <c r="AX57" s="290"/>
      <c r="AY57" s="288"/>
      <c r="AZ57" s="288"/>
      <c r="BA57" s="289"/>
      <c r="BB57" s="291"/>
      <c r="BC57" s="292"/>
      <c r="BD57" s="292"/>
      <c r="BE57" s="293"/>
    </row>
    <row r="58" spans="2:77" s="77" customFormat="1" ht="100.5" customHeight="1" thickBot="1">
      <c r="B58" s="240">
        <v>20</v>
      </c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488" t="s">
        <v>123</v>
      </c>
      <c r="U58" s="511"/>
      <c r="V58" s="512"/>
      <c r="W58" s="491" t="s">
        <v>67</v>
      </c>
      <c r="X58" s="492"/>
      <c r="Y58" s="492"/>
      <c r="Z58" s="492"/>
      <c r="AA58" s="492"/>
      <c r="AB58" s="199">
        <v>1</v>
      </c>
      <c r="AC58" s="513"/>
      <c r="AD58" s="514"/>
      <c r="AE58" s="199">
        <v>4</v>
      </c>
      <c r="AF58" s="200">
        <f>AE58*30</f>
        <v>120</v>
      </c>
      <c r="AG58" s="200">
        <f>AH58+AJ58+AL58</f>
        <v>72</v>
      </c>
      <c r="AH58" s="200">
        <v>18</v>
      </c>
      <c r="AI58" s="200"/>
      <c r="AJ58" s="200"/>
      <c r="AK58" s="200"/>
      <c r="AL58" s="200">
        <v>54</v>
      </c>
      <c r="AM58" s="200"/>
      <c r="AN58" s="201"/>
      <c r="AO58" s="220">
        <f>AF58-AG58</f>
        <v>48</v>
      </c>
      <c r="AP58" s="308"/>
      <c r="AQ58" s="204">
        <v>3</v>
      </c>
      <c r="AR58" s="204">
        <v>3</v>
      </c>
      <c r="AS58" s="205"/>
      <c r="AT58" s="203"/>
      <c r="AU58" s="204"/>
      <c r="AV58" s="204"/>
      <c r="AW58" s="205"/>
      <c r="AX58" s="221">
        <f>SUM(AY58:BA58)</f>
        <v>4</v>
      </c>
      <c r="AY58" s="204">
        <v>1</v>
      </c>
      <c r="AZ58" s="204"/>
      <c r="BA58" s="205">
        <v>3</v>
      </c>
      <c r="BB58" s="221"/>
      <c r="BC58" s="204"/>
      <c r="BD58" s="204"/>
      <c r="BE58" s="205"/>
      <c r="BT58" s="77" t="s">
        <v>77</v>
      </c>
      <c r="BY58" s="77" t="s">
        <v>77</v>
      </c>
    </row>
    <row r="59" spans="2:77" s="77" customFormat="1" ht="50.1" customHeight="1">
      <c r="B59" s="227">
        <v>21</v>
      </c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504" t="s">
        <v>124</v>
      </c>
      <c r="U59" s="522"/>
      <c r="V59" s="523"/>
      <c r="W59" s="374"/>
      <c r="X59" s="375"/>
      <c r="Y59" s="375"/>
      <c r="Z59" s="375"/>
      <c r="AA59" s="375"/>
      <c r="AB59" s="208"/>
      <c r="AC59" s="579"/>
      <c r="AD59" s="580"/>
      <c r="AE59" s="283"/>
      <c r="AF59" s="284"/>
      <c r="AG59" s="284"/>
      <c r="AH59" s="284"/>
      <c r="AI59" s="284"/>
      <c r="AJ59" s="284"/>
      <c r="AK59" s="284"/>
      <c r="AL59" s="284"/>
      <c r="AM59" s="284"/>
      <c r="AN59" s="285"/>
      <c r="AO59" s="286"/>
      <c r="AP59" s="287"/>
      <c r="AQ59" s="288"/>
      <c r="AR59" s="288"/>
      <c r="AS59" s="289"/>
      <c r="AT59" s="290"/>
      <c r="AU59" s="288"/>
      <c r="AV59" s="288"/>
      <c r="AW59" s="289"/>
      <c r="AX59" s="290"/>
      <c r="AY59" s="288"/>
      <c r="AZ59" s="288"/>
      <c r="BA59" s="289"/>
      <c r="BB59" s="291"/>
      <c r="BC59" s="292"/>
      <c r="BD59" s="292"/>
      <c r="BE59" s="293"/>
    </row>
    <row r="60" spans="2:77" s="77" customFormat="1" ht="100.5" customHeight="1" thickBot="1">
      <c r="B60" s="229">
        <v>21</v>
      </c>
      <c r="C60" s="323"/>
      <c r="D60" s="323"/>
      <c r="E60" s="323"/>
      <c r="F60" s="323"/>
      <c r="G60" s="323"/>
      <c r="H60" s="323"/>
      <c r="I60" s="323"/>
      <c r="J60" s="323"/>
      <c r="K60" s="323"/>
      <c r="L60" s="323"/>
      <c r="M60" s="323"/>
      <c r="N60" s="323"/>
      <c r="O60" s="323"/>
      <c r="P60" s="323"/>
      <c r="Q60" s="323"/>
      <c r="R60" s="323"/>
      <c r="S60" s="323"/>
      <c r="T60" s="515" t="s">
        <v>125</v>
      </c>
      <c r="U60" s="516"/>
      <c r="V60" s="517"/>
      <c r="W60" s="518" t="s">
        <v>67</v>
      </c>
      <c r="X60" s="519"/>
      <c r="Y60" s="519"/>
      <c r="Z60" s="519"/>
      <c r="AA60" s="519"/>
      <c r="AB60" s="231">
        <v>1</v>
      </c>
      <c r="AC60" s="520"/>
      <c r="AD60" s="521"/>
      <c r="AE60" s="231">
        <v>4</v>
      </c>
      <c r="AF60" s="310">
        <f>AE60*30</f>
        <v>120</v>
      </c>
      <c r="AG60" s="310">
        <f>AH60+AJ60+AL60</f>
        <v>72</v>
      </c>
      <c r="AH60" s="310">
        <v>18</v>
      </c>
      <c r="AI60" s="310"/>
      <c r="AJ60" s="310">
        <v>18</v>
      </c>
      <c r="AK60" s="310"/>
      <c r="AL60" s="310">
        <v>36</v>
      </c>
      <c r="AM60" s="310"/>
      <c r="AN60" s="311"/>
      <c r="AO60" s="312">
        <f>AF60-AG60</f>
        <v>48</v>
      </c>
      <c r="AP60" s="313"/>
      <c r="AQ60" s="314">
        <v>4</v>
      </c>
      <c r="AR60" s="314">
        <v>4</v>
      </c>
      <c r="AS60" s="315"/>
      <c r="AT60" s="316"/>
      <c r="AU60" s="314"/>
      <c r="AV60" s="314"/>
      <c r="AW60" s="315"/>
      <c r="AX60" s="317"/>
      <c r="AY60" s="314"/>
      <c r="AZ60" s="314"/>
      <c r="BA60" s="315"/>
      <c r="BB60" s="317">
        <f>SUM(BC60:BE60)</f>
        <v>4</v>
      </c>
      <c r="BC60" s="314">
        <v>1</v>
      </c>
      <c r="BD60" s="314">
        <v>1</v>
      </c>
      <c r="BE60" s="315">
        <v>2</v>
      </c>
      <c r="BQ60" s="77" t="s">
        <v>77</v>
      </c>
      <c r="BT60" s="77" t="s">
        <v>77</v>
      </c>
      <c r="BY60" s="77" t="s">
        <v>77</v>
      </c>
    </row>
    <row r="61" spans="2:77" s="77" customFormat="1" ht="50.1" customHeight="1">
      <c r="B61" s="227">
        <v>22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504" t="s">
        <v>126</v>
      </c>
      <c r="U61" s="522"/>
      <c r="V61" s="523"/>
      <c r="W61" s="374"/>
      <c r="X61" s="375"/>
      <c r="Y61" s="375"/>
      <c r="Z61" s="375"/>
      <c r="AA61" s="375"/>
      <c r="AB61" s="309"/>
      <c r="AC61" s="524"/>
      <c r="AD61" s="525"/>
      <c r="AE61" s="283"/>
      <c r="AF61" s="284"/>
      <c r="AG61" s="284"/>
      <c r="AH61" s="284"/>
      <c r="AI61" s="284"/>
      <c r="AJ61" s="284"/>
      <c r="AK61" s="284"/>
      <c r="AL61" s="284"/>
      <c r="AM61" s="284"/>
      <c r="AN61" s="285"/>
      <c r="AO61" s="286"/>
      <c r="AP61" s="287"/>
      <c r="AQ61" s="288"/>
      <c r="AR61" s="288"/>
      <c r="AS61" s="289"/>
      <c r="AT61" s="290"/>
      <c r="AU61" s="288"/>
      <c r="AV61" s="288"/>
      <c r="AW61" s="289"/>
      <c r="AX61" s="290"/>
      <c r="AY61" s="288"/>
      <c r="AZ61" s="288"/>
      <c r="BA61" s="289"/>
      <c r="BB61" s="291"/>
      <c r="BC61" s="292"/>
      <c r="BD61" s="292"/>
      <c r="BE61" s="293"/>
    </row>
    <row r="62" spans="2:77" s="77" customFormat="1" ht="118.5" customHeight="1" thickBot="1">
      <c r="B62" s="294">
        <v>22</v>
      </c>
      <c r="C62" s="295"/>
      <c r="D62" s="295"/>
      <c r="E62" s="295"/>
      <c r="F62" s="295"/>
      <c r="G62" s="295"/>
      <c r="H62" s="295"/>
      <c r="I62" s="295"/>
      <c r="J62" s="295"/>
      <c r="K62" s="295"/>
      <c r="L62" s="295"/>
      <c r="M62" s="295"/>
      <c r="N62" s="295"/>
      <c r="O62" s="295"/>
      <c r="P62" s="295"/>
      <c r="Q62" s="295"/>
      <c r="R62" s="295"/>
      <c r="S62" s="295"/>
      <c r="T62" s="529" t="s">
        <v>127</v>
      </c>
      <c r="U62" s="530"/>
      <c r="V62" s="531"/>
      <c r="W62" s="563" t="s">
        <v>67</v>
      </c>
      <c r="X62" s="564"/>
      <c r="Y62" s="564"/>
      <c r="Z62" s="564"/>
      <c r="AA62" s="564"/>
      <c r="AB62" s="296">
        <v>1</v>
      </c>
      <c r="AC62" s="534"/>
      <c r="AD62" s="535"/>
      <c r="AE62" s="296">
        <v>4</v>
      </c>
      <c r="AF62" s="297">
        <f>AE62*30</f>
        <v>120</v>
      </c>
      <c r="AG62" s="297">
        <f>AH62+AJ62+AL62</f>
        <v>72</v>
      </c>
      <c r="AH62" s="297">
        <v>18</v>
      </c>
      <c r="AI62" s="297"/>
      <c r="AJ62" s="297"/>
      <c r="AK62" s="297"/>
      <c r="AL62" s="297">
        <v>54</v>
      </c>
      <c r="AM62" s="297"/>
      <c r="AN62" s="298"/>
      <c r="AO62" s="299">
        <f>AF62-AG62</f>
        <v>48</v>
      </c>
      <c r="AP62" s="300"/>
      <c r="AQ62" s="301">
        <v>4</v>
      </c>
      <c r="AR62" s="301">
        <v>4</v>
      </c>
      <c r="AS62" s="302"/>
      <c r="AT62" s="303"/>
      <c r="AU62" s="301"/>
      <c r="AV62" s="301"/>
      <c r="AW62" s="302"/>
      <c r="AX62" s="304"/>
      <c r="AY62" s="301"/>
      <c r="AZ62" s="301"/>
      <c r="BA62" s="302"/>
      <c r="BB62" s="304">
        <f>SUM(BC62:BE62)</f>
        <v>4</v>
      </c>
      <c r="BC62" s="301">
        <v>1</v>
      </c>
      <c r="BD62" s="301"/>
      <c r="BE62" s="302">
        <v>3</v>
      </c>
      <c r="BL62" s="77" t="s">
        <v>77</v>
      </c>
      <c r="BT62" s="77" t="s">
        <v>77</v>
      </c>
    </row>
    <row r="63" spans="2:77" s="77" customFormat="1" ht="50.1" customHeight="1">
      <c r="B63" s="227">
        <v>23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504" t="s">
        <v>128</v>
      </c>
      <c r="U63" s="522"/>
      <c r="V63" s="523"/>
      <c r="W63" s="374"/>
      <c r="X63" s="375"/>
      <c r="Y63" s="375"/>
      <c r="Z63" s="375"/>
      <c r="AA63" s="375"/>
      <c r="AB63" s="208"/>
      <c r="AC63" s="579"/>
      <c r="AD63" s="580"/>
      <c r="AE63" s="283"/>
      <c r="AF63" s="284"/>
      <c r="AG63" s="284"/>
      <c r="AH63" s="284"/>
      <c r="AI63" s="284"/>
      <c r="AJ63" s="284"/>
      <c r="AK63" s="284"/>
      <c r="AL63" s="284"/>
      <c r="AM63" s="284"/>
      <c r="AN63" s="285"/>
      <c r="AO63" s="286"/>
      <c r="AP63" s="287"/>
      <c r="AQ63" s="288"/>
      <c r="AR63" s="288"/>
      <c r="AS63" s="289"/>
      <c r="AT63" s="290"/>
      <c r="AU63" s="288"/>
      <c r="AV63" s="288"/>
      <c r="AW63" s="289"/>
      <c r="AX63" s="290"/>
      <c r="AY63" s="288"/>
      <c r="AZ63" s="288"/>
      <c r="BA63" s="289"/>
      <c r="BB63" s="291"/>
      <c r="BC63" s="292"/>
      <c r="BD63" s="292"/>
      <c r="BE63" s="293"/>
    </row>
    <row r="64" spans="2:77" s="77" customFormat="1" ht="100.5" customHeight="1" thickBot="1">
      <c r="B64" s="294">
        <v>23</v>
      </c>
      <c r="C64" s="295"/>
      <c r="D64" s="295"/>
      <c r="E64" s="295"/>
      <c r="F64" s="295"/>
      <c r="G64" s="295"/>
      <c r="H64" s="295"/>
      <c r="I64" s="295"/>
      <c r="J64" s="295"/>
      <c r="K64" s="295"/>
      <c r="L64" s="295"/>
      <c r="M64" s="295"/>
      <c r="N64" s="295"/>
      <c r="O64" s="295"/>
      <c r="P64" s="295"/>
      <c r="Q64" s="295"/>
      <c r="R64" s="295"/>
      <c r="S64" s="295"/>
      <c r="T64" s="529" t="s">
        <v>129</v>
      </c>
      <c r="U64" s="530"/>
      <c r="V64" s="531"/>
      <c r="W64" s="532" t="s">
        <v>136</v>
      </c>
      <c r="X64" s="533"/>
      <c r="Y64" s="533"/>
      <c r="Z64" s="533"/>
      <c r="AA64" s="533"/>
      <c r="AB64" s="296">
        <v>1</v>
      </c>
      <c r="AC64" s="534"/>
      <c r="AD64" s="535"/>
      <c r="AE64" s="296">
        <v>4</v>
      </c>
      <c r="AF64" s="297">
        <f>AE64*30</f>
        <v>120</v>
      </c>
      <c r="AG64" s="297">
        <f>AH64+AJ64+AL64</f>
        <v>72</v>
      </c>
      <c r="AH64" s="297">
        <v>36</v>
      </c>
      <c r="AI64" s="297"/>
      <c r="AJ64" s="297"/>
      <c r="AK64" s="297"/>
      <c r="AL64" s="297">
        <v>36</v>
      </c>
      <c r="AM64" s="297"/>
      <c r="AN64" s="298"/>
      <c r="AO64" s="299">
        <f>AF64-AG64</f>
        <v>48</v>
      </c>
      <c r="AP64" s="300"/>
      <c r="AQ64" s="301">
        <v>3</v>
      </c>
      <c r="AR64" s="301">
        <v>3</v>
      </c>
      <c r="AS64" s="302"/>
      <c r="AT64" s="303"/>
      <c r="AU64" s="301"/>
      <c r="AV64" s="301"/>
      <c r="AW64" s="302"/>
      <c r="AX64" s="304">
        <f>SUM(AY64:BA64)</f>
        <v>4</v>
      </c>
      <c r="AY64" s="301">
        <v>2</v>
      </c>
      <c r="AZ64" s="301"/>
      <c r="BA64" s="302">
        <v>2</v>
      </c>
      <c r="BB64" s="304"/>
      <c r="BC64" s="301"/>
      <c r="BD64" s="301"/>
      <c r="BE64" s="302"/>
      <c r="BP64" s="77" t="s">
        <v>77</v>
      </c>
      <c r="BT64" s="77" t="s">
        <v>77</v>
      </c>
    </row>
    <row r="65" spans="1:64" s="76" customFormat="1" ht="81" customHeight="1" thickBot="1">
      <c r="B65" s="227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526" t="s">
        <v>119</v>
      </c>
      <c r="U65" s="527"/>
      <c r="V65" s="527"/>
      <c r="W65" s="527"/>
      <c r="X65" s="527"/>
      <c r="Y65" s="527"/>
      <c r="Z65" s="527"/>
      <c r="AA65" s="527"/>
      <c r="AB65" s="527"/>
      <c r="AC65" s="527"/>
      <c r="AD65" s="528"/>
      <c r="AE65" s="222">
        <f>SUM(AE49:AE64)</f>
        <v>32</v>
      </c>
      <c r="AF65" s="223">
        <f>SUM(AF49:AF64)</f>
        <v>960</v>
      </c>
      <c r="AG65" s="223">
        <f>SUM(AG49:AG64)</f>
        <v>576</v>
      </c>
      <c r="AH65" s="223">
        <f>SUM(AH49:AH64)</f>
        <v>198</v>
      </c>
      <c r="AI65" s="223"/>
      <c r="AJ65" s="223">
        <f>SUM(AJ49:AJ64)</f>
        <v>72</v>
      </c>
      <c r="AK65" s="223"/>
      <c r="AL65" s="223">
        <f>SUM(AL49:AL64)</f>
        <v>306</v>
      </c>
      <c r="AM65" s="223"/>
      <c r="AN65" s="228"/>
      <c r="AO65" s="222">
        <f>SUM(AO49:AO64)</f>
        <v>384</v>
      </c>
      <c r="AP65" s="241"/>
      <c r="AQ65" s="224">
        <v>8</v>
      </c>
      <c r="AR65" s="224">
        <v>8</v>
      </c>
      <c r="AS65" s="225"/>
      <c r="AT65" s="226"/>
      <c r="AU65" s="224"/>
      <c r="AV65" s="224"/>
      <c r="AW65" s="225"/>
      <c r="AX65" s="226">
        <f t="shared" ref="AX65:BE65" si="20">SUM(AX49:AX64)</f>
        <v>20</v>
      </c>
      <c r="AY65" s="224">
        <f t="shared" si="20"/>
        <v>7</v>
      </c>
      <c r="AZ65" s="224">
        <f t="shared" si="20"/>
        <v>3</v>
      </c>
      <c r="BA65" s="225">
        <f t="shared" si="20"/>
        <v>10</v>
      </c>
      <c r="BB65" s="226">
        <f t="shared" si="20"/>
        <v>12</v>
      </c>
      <c r="BC65" s="224">
        <f t="shared" si="20"/>
        <v>4</v>
      </c>
      <c r="BD65" s="224">
        <f t="shared" si="20"/>
        <v>1</v>
      </c>
      <c r="BE65" s="225">
        <f t="shared" si="20"/>
        <v>7</v>
      </c>
      <c r="BH65" s="76" t="s">
        <v>77</v>
      </c>
    </row>
    <row r="66" spans="1:64" s="76" customFormat="1" ht="81" customHeight="1" thickBot="1">
      <c r="A66" s="132"/>
      <c r="B66" s="507" t="s">
        <v>84</v>
      </c>
      <c r="C66" s="507"/>
      <c r="D66" s="507"/>
      <c r="E66" s="507"/>
      <c r="F66" s="507"/>
      <c r="G66" s="507"/>
      <c r="H66" s="507"/>
      <c r="I66" s="507"/>
      <c r="J66" s="507"/>
      <c r="K66" s="507"/>
      <c r="L66" s="507"/>
      <c r="M66" s="507"/>
      <c r="N66" s="507"/>
      <c r="O66" s="507"/>
      <c r="P66" s="507"/>
      <c r="Q66" s="507"/>
      <c r="R66" s="507"/>
      <c r="S66" s="507"/>
      <c r="T66" s="507"/>
      <c r="U66" s="507"/>
      <c r="V66" s="507"/>
      <c r="W66" s="507"/>
      <c r="X66" s="507"/>
      <c r="Y66" s="507"/>
      <c r="Z66" s="507"/>
      <c r="AA66" s="507"/>
      <c r="AB66" s="507"/>
      <c r="AC66" s="507"/>
      <c r="AD66" s="508"/>
      <c r="AE66" s="135">
        <f t="shared" ref="AE66:BE66" si="21">AE65+AE45</f>
        <v>34</v>
      </c>
      <c r="AF66" s="136">
        <f t="shared" si="21"/>
        <v>1020</v>
      </c>
      <c r="AG66" s="136">
        <f t="shared" si="21"/>
        <v>612</v>
      </c>
      <c r="AH66" s="136">
        <f t="shared" si="21"/>
        <v>216</v>
      </c>
      <c r="AI66" s="136">
        <f t="shared" si="21"/>
        <v>0</v>
      </c>
      <c r="AJ66" s="136">
        <f t="shared" si="21"/>
        <v>90</v>
      </c>
      <c r="AK66" s="136">
        <f t="shared" si="21"/>
        <v>0</v>
      </c>
      <c r="AL66" s="136">
        <f t="shared" si="21"/>
        <v>306</v>
      </c>
      <c r="AM66" s="136">
        <f t="shared" si="21"/>
        <v>0</v>
      </c>
      <c r="AN66" s="137">
        <f t="shared" si="21"/>
        <v>0</v>
      </c>
      <c r="AO66" s="135">
        <f t="shared" si="21"/>
        <v>408</v>
      </c>
      <c r="AP66" s="242">
        <f t="shared" si="21"/>
        <v>0</v>
      </c>
      <c r="AQ66" s="136">
        <f t="shared" si="21"/>
        <v>9</v>
      </c>
      <c r="AR66" s="136">
        <f t="shared" si="21"/>
        <v>9</v>
      </c>
      <c r="AS66" s="137">
        <f t="shared" si="21"/>
        <v>0</v>
      </c>
      <c r="AT66" s="135">
        <f t="shared" si="21"/>
        <v>0</v>
      </c>
      <c r="AU66" s="136">
        <f t="shared" si="21"/>
        <v>0</v>
      </c>
      <c r="AV66" s="136">
        <f t="shared" si="21"/>
        <v>0</v>
      </c>
      <c r="AW66" s="137">
        <f t="shared" si="21"/>
        <v>0</v>
      </c>
      <c r="AX66" s="135">
        <f t="shared" si="21"/>
        <v>20</v>
      </c>
      <c r="AY66" s="136">
        <f t="shared" si="21"/>
        <v>7</v>
      </c>
      <c r="AZ66" s="136">
        <f t="shared" si="21"/>
        <v>3</v>
      </c>
      <c r="BA66" s="137">
        <f t="shared" si="21"/>
        <v>10</v>
      </c>
      <c r="BB66" s="135">
        <f t="shared" si="21"/>
        <v>14</v>
      </c>
      <c r="BC66" s="136">
        <f t="shared" si="21"/>
        <v>5</v>
      </c>
      <c r="BD66" s="136">
        <f t="shared" si="21"/>
        <v>2</v>
      </c>
      <c r="BE66" s="137">
        <f t="shared" si="21"/>
        <v>7</v>
      </c>
      <c r="BJ66" s="76" t="s">
        <v>77</v>
      </c>
      <c r="BL66" s="76" t="s">
        <v>77</v>
      </c>
    </row>
    <row r="67" spans="1:64" s="100" customFormat="1" ht="83.4" customHeight="1" thickBot="1">
      <c r="A67" s="102"/>
      <c r="B67" s="395" t="s">
        <v>60</v>
      </c>
      <c r="C67" s="395"/>
      <c r="D67" s="395"/>
      <c r="E67" s="395"/>
      <c r="F67" s="395"/>
      <c r="G67" s="395"/>
      <c r="H67" s="395"/>
      <c r="I67" s="395"/>
      <c r="J67" s="395"/>
      <c r="K67" s="395"/>
      <c r="L67" s="395"/>
      <c r="M67" s="395"/>
      <c r="N67" s="395"/>
      <c r="O67" s="395"/>
      <c r="P67" s="395"/>
      <c r="Q67" s="395"/>
      <c r="R67" s="395"/>
      <c r="S67" s="395"/>
      <c r="T67" s="395"/>
      <c r="U67" s="395"/>
      <c r="V67" s="395"/>
      <c r="W67" s="395"/>
      <c r="X67" s="395"/>
      <c r="Y67" s="395"/>
      <c r="Z67" s="395"/>
      <c r="AA67" s="395"/>
      <c r="AB67" s="395"/>
      <c r="AC67" s="395"/>
      <c r="AD67" s="396"/>
      <c r="AE67" s="173">
        <f t="shared" ref="AE67:BE67" si="22">AE66+AE38</f>
        <v>62.5</v>
      </c>
      <c r="AF67" s="174">
        <f t="shared" si="22"/>
        <v>1875</v>
      </c>
      <c r="AG67" s="174">
        <f t="shared" si="22"/>
        <v>1026</v>
      </c>
      <c r="AH67" s="174">
        <f t="shared" si="22"/>
        <v>396</v>
      </c>
      <c r="AI67" s="174">
        <f t="shared" si="22"/>
        <v>26</v>
      </c>
      <c r="AJ67" s="174">
        <f t="shared" si="22"/>
        <v>216</v>
      </c>
      <c r="AK67" s="174">
        <f t="shared" si="22"/>
        <v>12</v>
      </c>
      <c r="AL67" s="174">
        <f t="shared" si="22"/>
        <v>414</v>
      </c>
      <c r="AM67" s="174">
        <f t="shared" si="22"/>
        <v>6</v>
      </c>
      <c r="AN67" s="175">
        <f t="shared" si="22"/>
        <v>100</v>
      </c>
      <c r="AO67" s="173">
        <f t="shared" si="22"/>
        <v>849</v>
      </c>
      <c r="AP67" s="243">
        <f t="shared" si="22"/>
        <v>6</v>
      </c>
      <c r="AQ67" s="174">
        <f t="shared" si="22"/>
        <v>12</v>
      </c>
      <c r="AR67" s="174">
        <f t="shared" si="22"/>
        <v>15</v>
      </c>
      <c r="AS67" s="175">
        <f t="shared" si="22"/>
        <v>1</v>
      </c>
      <c r="AT67" s="173">
        <f t="shared" si="22"/>
        <v>0</v>
      </c>
      <c r="AU67" s="174">
        <f t="shared" si="22"/>
        <v>3</v>
      </c>
      <c r="AV67" s="174">
        <f t="shared" si="22"/>
        <v>1</v>
      </c>
      <c r="AW67" s="175">
        <f t="shared" si="22"/>
        <v>1</v>
      </c>
      <c r="AX67" s="173">
        <f t="shared" si="22"/>
        <v>29</v>
      </c>
      <c r="AY67" s="174">
        <f t="shared" si="22"/>
        <v>10</v>
      </c>
      <c r="AZ67" s="174">
        <f t="shared" si="22"/>
        <v>6</v>
      </c>
      <c r="BA67" s="175">
        <f t="shared" si="22"/>
        <v>13</v>
      </c>
      <c r="BB67" s="173">
        <f t="shared" si="22"/>
        <v>28</v>
      </c>
      <c r="BC67" s="174">
        <f t="shared" si="22"/>
        <v>12</v>
      </c>
      <c r="BD67" s="174">
        <f t="shared" si="22"/>
        <v>6</v>
      </c>
      <c r="BE67" s="175">
        <f t="shared" si="22"/>
        <v>10</v>
      </c>
    </row>
    <row r="68" spans="1:64" s="6" customFormat="1" ht="51.6" customHeight="1">
      <c r="B68" s="368"/>
      <c r="C68" s="327"/>
      <c r="D68" s="327"/>
      <c r="E68" s="327"/>
      <c r="F68" s="327"/>
      <c r="G68" s="327"/>
      <c r="H68" s="327"/>
      <c r="I68" s="327"/>
      <c r="J68" s="327"/>
      <c r="K68" s="327"/>
      <c r="L68" s="327"/>
      <c r="M68" s="327"/>
      <c r="N68" s="327"/>
      <c r="O68" s="327"/>
      <c r="P68" s="327"/>
      <c r="Q68" s="327"/>
      <c r="R68" s="327"/>
      <c r="S68" s="327"/>
      <c r="T68" s="327"/>
      <c r="U68" s="371"/>
      <c r="V68" s="371"/>
      <c r="W68" s="103" t="s">
        <v>77</v>
      </c>
      <c r="X68" s="103"/>
      <c r="Y68" s="104"/>
      <c r="Z68" s="104"/>
      <c r="AA68" s="105"/>
      <c r="AB68" s="411" t="s">
        <v>28</v>
      </c>
      <c r="AC68" s="412"/>
      <c r="AD68" s="413"/>
      <c r="AE68" s="497" t="s">
        <v>29</v>
      </c>
      <c r="AF68" s="498"/>
      <c r="AG68" s="498"/>
      <c r="AH68" s="498"/>
      <c r="AI68" s="498"/>
      <c r="AJ68" s="498"/>
      <c r="AK68" s="498"/>
      <c r="AL68" s="498"/>
      <c r="AM68" s="498"/>
      <c r="AN68" s="498"/>
      <c r="AO68" s="499"/>
      <c r="AP68" s="121">
        <f>AP67</f>
        <v>6</v>
      </c>
      <c r="AQ68" s="122"/>
      <c r="AR68" s="122"/>
      <c r="AS68" s="155"/>
      <c r="AT68" s="121"/>
      <c r="AU68" s="122"/>
      <c r="AV68" s="122"/>
      <c r="AW68" s="155"/>
      <c r="AX68" s="121">
        <v>2</v>
      </c>
      <c r="AY68" s="122"/>
      <c r="AZ68" s="122"/>
      <c r="BA68" s="156"/>
      <c r="BB68" s="147">
        <v>4</v>
      </c>
      <c r="BC68" s="148"/>
      <c r="BD68" s="157"/>
      <c r="BE68" s="158"/>
    </row>
    <row r="69" spans="1:64" s="6" customFormat="1" ht="49.2" customHeight="1">
      <c r="B69" s="369"/>
      <c r="C69" s="327"/>
      <c r="D69" s="327"/>
      <c r="E69" s="327"/>
      <c r="F69" s="327"/>
      <c r="G69" s="327"/>
      <c r="H69" s="327"/>
      <c r="I69" s="327"/>
      <c r="J69" s="327"/>
      <c r="K69" s="327"/>
      <c r="L69" s="327"/>
      <c r="M69" s="327"/>
      <c r="N69" s="327"/>
      <c r="O69" s="327"/>
      <c r="P69" s="327"/>
      <c r="Q69" s="327"/>
      <c r="R69" s="327"/>
      <c r="S69" s="327"/>
      <c r="T69" s="327"/>
      <c r="U69" s="370"/>
      <c r="V69" s="370"/>
      <c r="W69" s="103"/>
      <c r="X69" s="103"/>
      <c r="Y69" s="104"/>
      <c r="Z69" s="104"/>
      <c r="AA69" s="104"/>
      <c r="AB69" s="414"/>
      <c r="AC69" s="415"/>
      <c r="AD69" s="416"/>
      <c r="AE69" s="344" t="s">
        <v>30</v>
      </c>
      <c r="AF69" s="345"/>
      <c r="AG69" s="345"/>
      <c r="AH69" s="345"/>
      <c r="AI69" s="345"/>
      <c r="AJ69" s="345"/>
      <c r="AK69" s="345"/>
      <c r="AL69" s="345"/>
      <c r="AM69" s="345"/>
      <c r="AN69" s="345"/>
      <c r="AO69" s="346"/>
      <c r="AP69" s="127"/>
      <c r="AQ69" s="128">
        <f>AQ67</f>
        <v>12</v>
      </c>
      <c r="AR69" s="128"/>
      <c r="AS69" s="130"/>
      <c r="AT69" s="127"/>
      <c r="AU69" s="128"/>
      <c r="AV69" s="128"/>
      <c r="AW69" s="130"/>
      <c r="AX69" s="127">
        <v>7</v>
      </c>
      <c r="AY69" s="128"/>
      <c r="AZ69" s="128"/>
      <c r="BA69" s="159"/>
      <c r="BB69" s="145">
        <v>5</v>
      </c>
      <c r="BC69" s="146"/>
      <c r="BD69" s="160"/>
      <c r="BE69" s="161"/>
    </row>
    <row r="70" spans="1:64" s="6" customFormat="1" ht="51.6" customHeight="1">
      <c r="B70" s="369"/>
      <c r="C70" s="327"/>
      <c r="D70" s="327"/>
      <c r="E70" s="327"/>
      <c r="F70" s="327"/>
      <c r="G70" s="327"/>
      <c r="H70" s="327"/>
      <c r="I70" s="327"/>
      <c r="J70" s="327"/>
      <c r="K70" s="327"/>
      <c r="L70" s="327"/>
      <c r="M70" s="327"/>
      <c r="N70" s="327"/>
      <c r="O70" s="327"/>
      <c r="P70" s="327"/>
      <c r="Q70" s="327"/>
      <c r="R70" s="327"/>
      <c r="S70" s="327"/>
      <c r="T70" s="327"/>
      <c r="U70" s="370"/>
      <c r="V70" s="370"/>
      <c r="W70" s="103"/>
      <c r="X70" s="103"/>
      <c r="Y70" s="104"/>
      <c r="Z70" s="104"/>
      <c r="AA70" s="104"/>
      <c r="AB70" s="414"/>
      <c r="AC70" s="415"/>
      <c r="AD70" s="416"/>
      <c r="AE70" s="344" t="s">
        <v>31</v>
      </c>
      <c r="AF70" s="345"/>
      <c r="AG70" s="345"/>
      <c r="AH70" s="345"/>
      <c r="AI70" s="345"/>
      <c r="AJ70" s="345"/>
      <c r="AK70" s="345"/>
      <c r="AL70" s="345"/>
      <c r="AM70" s="345"/>
      <c r="AN70" s="345"/>
      <c r="AO70" s="346"/>
      <c r="AP70" s="127"/>
      <c r="AQ70" s="128"/>
      <c r="AR70" s="128">
        <f>AR67</f>
        <v>15</v>
      </c>
      <c r="AS70" s="130"/>
      <c r="AT70" s="127"/>
      <c r="AU70" s="128"/>
      <c r="AV70" s="128"/>
      <c r="AW70" s="130"/>
      <c r="AX70" s="127">
        <v>8</v>
      </c>
      <c r="AY70" s="128"/>
      <c r="AZ70" s="128"/>
      <c r="BA70" s="159"/>
      <c r="BB70" s="145">
        <v>7</v>
      </c>
      <c r="BC70" s="146"/>
      <c r="BD70" s="160"/>
      <c r="BE70" s="161"/>
    </row>
    <row r="71" spans="1:64" s="6" customFormat="1" ht="49.2" customHeight="1">
      <c r="B71" s="369"/>
      <c r="C71" s="327"/>
      <c r="D71" s="327"/>
      <c r="E71" s="327"/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8" t="s">
        <v>32</v>
      </c>
      <c r="U71" s="373"/>
      <c r="V71" s="373"/>
      <c r="W71" s="103"/>
      <c r="X71" s="103"/>
      <c r="Y71" s="104"/>
      <c r="Z71" s="104"/>
      <c r="AA71" s="104"/>
      <c r="AB71" s="414"/>
      <c r="AC71" s="415"/>
      <c r="AD71" s="416"/>
      <c r="AE71" s="344" t="s">
        <v>33</v>
      </c>
      <c r="AF71" s="345"/>
      <c r="AG71" s="345"/>
      <c r="AH71" s="345"/>
      <c r="AI71" s="345"/>
      <c r="AJ71" s="345"/>
      <c r="AK71" s="345"/>
      <c r="AL71" s="345"/>
      <c r="AM71" s="345"/>
      <c r="AN71" s="345"/>
      <c r="AO71" s="346"/>
      <c r="AP71" s="127"/>
      <c r="AQ71" s="128"/>
      <c r="AR71" s="128"/>
      <c r="AS71" s="130">
        <f>AS67</f>
        <v>1</v>
      </c>
      <c r="AT71" s="127"/>
      <c r="AU71" s="128"/>
      <c r="AV71" s="128"/>
      <c r="AW71" s="130"/>
      <c r="AX71" s="127">
        <v>1</v>
      </c>
      <c r="AY71" s="128"/>
      <c r="AZ71" s="128"/>
      <c r="BA71" s="159"/>
      <c r="BB71" s="145"/>
      <c r="BC71" s="146"/>
      <c r="BD71" s="160"/>
      <c r="BE71" s="161"/>
    </row>
    <row r="72" spans="1:64" s="6" customFormat="1" ht="58.95" customHeight="1">
      <c r="B72" s="369"/>
      <c r="C72" s="327"/>
      <c r="D72" s="327"/>
      <c r="E72" s="327"/>
      <c r="F72" s="327"/>
      <c r="G72" s="327"/>
      <c r="H72" s="327"/>
      <c r="I72" s="327"/>
      <c r="J72" s="327"/>
      <c r="K72" s="327"/>
      <c r="L72" s="327"/>
      <c r="M72" s="327"/>
      <c r="N72" s="327"/>
      <c r="O72" s="327"/>
      <c r="P72" s="327"/>
      <c r="Q72" s="327"/>
      <c r="R72" s="327"/>
      <c r="S72" s="327"/>
      <c r="T72" s="372" t="s">
        <v>38</v>
      </c>
      <c r="U72" s="372"/>
      <c r="V72" s="329"/>
      <c r="W72" s="103"/>
      <c r="X72" s="103"/>
      <c r="Y72" s="106"/>
      <c r="Z72" s="106"/>
      <c r="AA72" s="106"/>
      <c r="AB72" s="414"/>
      <c r="AC72" s="415"/>
      <c r="AD72" s="416"/>
      <c r="AE72" s="344" t="s">
        <v>34</v>
      </c>
      <c r="AF72" s="345"/>
      <c r="AG72" s="345"/>
      <c r="AH72" s="345"/>
      <c r="AI72" s="345"/>
      <c r="AJ72" s="345"/>
      <c r="AK72" s="345"/>
      <c r="AL72" s="345"/>
      <c r="AM72" s="345"/>
      <c r="AN72" s="345"/>
      <c r="AO72" s="346"/>
      <c r="AP72" s="127"/>
      <c r="AQ72" s="128"/>
      <c r="AR72" s="128"/>
      <c r="AS72" s="130"/>
      <c r="AT72" s="127">
        <f>AT67</f>
        <v>0</v>
      </c>
      <c r="AU72" s="128"/>
      <c r="AV72" s="128"/>
      <c r="AW72" s="130"/>
      <c r="AX72" s="127"/>
      <c r="AY72" s="128"/>
      <c r="AZ72" s="128"/>
      <c r="BA72" s="159"/>
      <c r="BB72" s="145"/>
      <c r="BC72" s="146"/>
      <c r="BD72" s="160"/>
      <c r="BE72" s="161"/>
    </row>
    <row r="73" spans="1:64" s="6" customFormat="1" ht="58.95" customHeight="1">
      <c r="B73" s="369"/>
      <c r="C73" s="327"/>
      <c r="D73" s="327"/>
      <c r="E73" s="327"/>
      <c r="F73" s="327"/>
      <c r="G73" s="327"/>
      <c r="H73" s="327"/>
      <c r="I73" s="327"/>
      <c r="J73" s="327"/>
      <c r="K73" s="327"/>
      <c r="L73" s="327"/>
      <c r="M73" s="327"/>
      <c r="N73" s="327"/>
      <c r="O73" s="327"/>
      <c r="P73" s="327"/>
      <c r="Q73" s="327"/>
      <c r="R73" s="327"/>
      <c r="S73" s="327"/>
      <c r="T73" s="397" t="s">
        <v>39</v>
      </c>
      <c r="U73" s="397"/>
      <c r="V73" s="329"/>
      <c r="W73" s="103"/>
      <c r="X73" s="103"/>
      <c r="Y73" s="104"/>
      <c r="Z73" s="104"/>
      <c r="AA73" s="104"/>
      <c r="AB73" s="414"/>
      <c r="AC73" s="415"/>
      <c r="AD73" s="416"/>
      <c r="AE73" s="344" t="s">
        <v>21</v>
      </c>
      <c r="AF73" s="345"/>
      <c r="AG73" s="345"/>
      <c r="AH73" s="345"/>
      <c r="AI73" s="345"/>
      <c r="AJ73" s="345"/>
      <c r="AK73" s="345"/>
      <c r="AL73" s="345"/>
      <c r="AM73" s="345"/>
      <c r="AN73" s="345"/>
      <c r="AO73" s="346"/>
      <c r="AP73" s="127"/>
      <c r="AQ73" s="128"/>
      <c r="AR73" s="128"/>
      <c r="AS73" s="130"/>
      <c r="AT73" s="127"/>
      <c r="AU73" s="128">
        <f>AU67</f>
        <v>3</v>
      </c>
      <c r="AV73" s="128"/>
      <c r="AW73" s="130"/>
      <c r="AX73" s="127">
        <v>1</v>
      </c>
      <c r="AY73" s="128"/>
      <c r="AZ73" s="128"/>
      <c r="BA73" s="159"/>
      <c r="BB73" s="145">
        <v>2</v>
      </c>
      <c r="BC73" s="146"/>
      <c r="BD73" s="160"/>
      <c r="BE73" s="161"/>
    </row>
    <row r="74" spans="1:64" s="6" customFormat="1" ht="49.2" customHeight="1">
      <c r="B74" s="369"/>
      <c r="C74" s="327"/>
      <c r="D74" s="327"/>
      <c r="E74" s="327"/>
      <c r="F74" s="327"/>
      <c r="G74" s="327"/>
      <c r="H74" s="327"/>
      <c r="I74" s="327"/>
      <c r="J74" s="327"/>
      <c r="K74" s="327"/>
      <c r="L74" s="327"/>
      <c r="M74" s="327"/>
      <c r="N74" s="327"/>
      <c r="O74" s="327"/>
      <c r="P74" s="327"/>
      <c r="Q74" s="327"/>
      <c r="R74" s="327"/>
      <c r="S74" s="327"/>
      <c r="T74" s="324" t="s">
        <v>40</v>
      </c>
      <c r="U74" s="107"/>
      <c r="V74" s="329"/>
      <c r="W74" s="103"/>
      <c r="X74" s="103"/>
      <c r="Y74" s="104"/>
      <c r="Z74" s="104"/>
      <c r="AA74" s="104"/>
      <c r="AB74" s="414"/>
      <c r="AC74" s="415"/>
      <c r="AD74" s="416"/>
      <c r="AE74" s="344" t="s">
        <v>22</v>
      </c>
      <c r="AF74" s="345"/>
      <c r="AG74" s="345"/>
      <c r="AH74" s="345"/>
      <c r="AI74" s="345"/>
      <c r="AJ74" s="345"/>
      <c r="AK74" s="345"/>
      <c r="AL74" s="345"/>
      <c r="AM74" s="345"/>
      <c r="AN74" s="345"/>
      <c r="AO74" s="346"/>
      <c r="AP74" s="127"/>
      <c r="AQ74" s="128"/>
      <c r="AR74" s="128"/>
      <c r="AS74" s="130"/>
      <c r="AT74" s="127"/>
      <c r="AU74" s="128"/>
      <c r="AV74" s="128">
        <f>AV67</f>
        <v>1</v>
      </c>
      <c r="AW74" s="130"/>
      <c r="AX74" s="195"/>
      <c r="AY74" s="128"/>
      <c r="AZ74" s="128"/>
      <c r="BA74" s="159"/>
      <c r="BB74" s="145">
        <v>1</v>
      </c>
      <c r="BC74" s="146"/>
      <c r="BD74" s="160"/>
      <c r="BE74" s="161"/>
    </row>
    <row r="75" spans="1:64" s="6" customFormat="1" ht="61.2" customHeight="1" thickBot="1">
      <c r="B75" s="369"/>
      <c r="C75" s="327"/>
      <c r="D75" s="327"/>
      <c r="E75" s="327"/>
      <c r="F75" s="327"/>
      <c r="G75" s="327"/>
      <c r="H75" s="327"/>
      <c r="I75" s="327"/>
      <c r="J75" s="327"/>
      <c r="K75" s="327"/>
      <c r="L75" s="327"/>
      <c r="M75" s="327"/>
      <c r="N75" s="327"/>
      <c r="O75" s="327"/>
      <c r="P75" s="327"/>
      <c r="Q75" s="327"/>
      <c r="R75" s="327"/>
      <c r="S75" s="327"/>
      <c r="T75" s="397" t="s">
        <v>41</v>
      </c>
      <c r="U75" s="397"/>
      <c r="V75" s="397"/>
      <c r="W75" s="103"/>
      <c r="X75" s="103"/>
      <c r="Y75" s="104"/>
      <c r="Z75" s="104"/>
      <c r="AA75" s="104"/>
      <c r="AB75" s="417"/>
      <c r="AC75" s="418"/>
      <c r="AD75" s="419"/>
      <c r="AE75" s="377" t="s">
        <v>35</v>
      </c>
      <c r="AF75" s="378"/>
      <c r="AG75" s="378"/>
      <c r="AH75" s="378"/>
      <c r="AI75" s="378"/>
      <c r="AJ75" s="378"/>
      <c r="AK75" s="378"/>
      <c r="AL75" s="378"/>
      <c r="AM75" s="378"/>
      <c r="AN75" s="378"/>
      <c r="AO75" s="379"/>
      <c r="AP75" s="68"/>
      <c r="AQ75" s="69"/>
      <c r="AR75" s="69"/>
      <c r="AS75" s="162"/>
      <c r="AT75" s="68"/>
      <c r="AU75" s="69"/>
      <c r="AV75" s="69"/>
      <c r="AW75" s="162">
        <f>AW67</f>
        <v>1</v>
      </c>
      <c r="AX75" s="68">
        <v>1</v>
      </c>
      <c r="AY75" s="69"/>
      <c r="AZ75" s="69"/>
      <c r="BA75" s="163"/>
      <c r="BB75" s="164"/>
      <c r="BC75" s="165"/>
      <c r="BD75" s="166"/>
      <c r="BE75" s="167"/>
    </row>
    <row r="76" spans="1:64" s="6" customFormat="1" ht="66.599999999999994" customHeight="1">
      <c r="W76" s="108"/>
      <c r="X76" s="108"/>
      <c r="Y76" s="108"/>
      <c r="Z76" s="108"/>
      <c r="AA76" s="108"/>
      <c r="AB76" s="108"/>
      <c r="AC76" s="108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</row>
    <row r="77" spans="1:64" s="6" customFormat="1" ht="39.9" customHeight="1">
      <c r="B77" s="110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</row>
    <row r="78" spans="1:64" s="79" customFormat="1" ht="53.25" customHeight="1"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V78" s="81"/>
      <c r="W78" s="81"/>
      <c r="X78" s="81"/>
      <c r="Y78" s="82"/>
      <c r="Z78" s="82"/>
      <c r="AA78" s="82"/>
      <c r="AB78" s="82"/>
      <c r="AC78" s="82"/>
      <c r="AD78" s="82"/>
      <c r="AE78" s="82"/>
      <c r="AF78" s="342" t="s">
        <v>135</v>
      </c>
      <c r="AG78" s="342"/>
      <c r="AH78" s="342"/>
      <c r="AI78" s="342"/>
      <c r="AJ78" s="342"/>
      <c r="AK78" s="342"/>
      <c r="AL78" s="342"/>
      <c r="AM78" s="342"/>
      <c r="AN78" s="342"/>
      <c r="AO78" s="342"/>
      <c r="AP78" s="342"/>
      <c r="AQ78" s="342"/>
      <c r="AR78" s="342"/>
      <c r="AS78" s="342"/>
      <c r="AT78" s="342"/>
      <c r="AU78" s="342"/>
      <c r="AV78" s="342"/>
      <c r="AW78" s="342"/>
      <c r="AX78" s="342"/>
      <c r="AY78" s="342"/>
      <c r="AZ78" s="342"/>
      <c r="BA78" s="342"/>
      <c r="BB78" s="342"/>
      <c r="BC78" s="342"/>
      <c r="BD78" s="343"/>
      <c r="BE78" s="343"/>
    </row>
    <row r="79" spans="1:64" s="149" customFormat="1" ht="53.7" customHeight="1">
      <c r="T79" s="149" t="s">
        <v>85</v>
      </c>
      <c r="U79" s="150"/>
      <c r="V79" s="151"/>
      <c r="W79" s="151"/>
      <c r="X79" s="151"/>
      <c r="Y79" s="152"/>
      <c r="Z79" s="152"/>
      <c r="AA79" s="153"/>
      <c r="AB79" s="152"/>
      <c r="AC79" s="152"/>
      <c r="AD79" s="152"/>
      <c r="AE79" s="151"/>
      <c r="AF79" s="152"/>
      <c r="AG79" s="152"/>
      <c r="AH79" s="152"/>
      <c r="AI79" s="152"/>
      <c r="AJ79" s="152"/>
      <c r="AK79" s="151"/>
      <c r="AL79" s="151"/>
      <c r="AM79" s="151"/>
      <c r="AN79" s="152"/>
      <c r="AO79" s="154"/>
      <c r="AP79" s="154"/>
      <c r="AQ79" s="154"/>
      <c r="AR79" s="154"/>
      <c r="AS79" s="154"/>
      <c r="AT79" s="154"/>
      <c r="AU79" s="154"/>
      <c r="AV79" s="154"/>
      <c r="AW79" s="154"/>
      <c r="AX79" s="154"/>
      <c r="AY79" s="154"/>
      <c r="AZ79" s="154"/>
      <c r="BA79" s="154"/>
      <c r="BB79" s="154"/>
      <c r="BC79" s="154"/>
      <c r="BD79" s="154"/>
    </row>
    <row r="80" spans="1:64" s="149" customFormat="1" ht="53.7" customHeight="1">
      <c r="U80" s="150" t="s">
        <v>86</v>
      </c>
      <c r="V80" s="151"/>
      <c r="W80" s="151"/>
      <c r="X80" s="151"/>
      <c r="Y80" s="152"/>
      <c r="Z80" s="152"/>
      <c r="AA80" s="153"/>
      <c r="AB80" s="152"/>
      <c r="AC80" s="152"/>
      <c r="AD80" s="152"/>
      <c r="AE80" s="168">
        <v>62.5</v>
      </c>
      <c r="AF80" s="152"/>
      <c r="AG80" s="152"/>
      <c r="AH80" s="152"/>
      <c r="AI80" s="152"/>
      <c r="AJ80" s="152"/>
      <c r="AK80" s="151"/>
      <c r="AL80" s="151"/>
      <c r="AM80" s="151"/>
      <c r="AN80" s="152"/>
      <c r="AO80" s="154"/>
      <c r="AP80" s="154"/>
      <c r="AQ80" s="154"/>
      <c r="AR80" s="154"/>
      <c r="AS80" s="154"/>
      <c r="AT80" s="154"/>
      <c r="AU80" s="154"/>
      <c r="AV80" s="154"/>
      <c r="AW80" s="154"/>
      <c r="AX80" s="154"/>
      <c r="AY80" s="154"/>
      <c r="AZ80" s="154"/>
      <c r="BA80" s="154"/>
      <c r="BB80" s="154"/>
      <c r="BC80" s="154"/>
      <c r="BD80" s="154"/>
    </row>
    <row r="81" spans="2:57" s="149" customFormat="1" ht="53.7" customHeight="1">
      <c r="U81" s="150" t="s">
        <v>87</v>
      </c>
      <c r="V81" s="151"/>
      <c r="W81" s="151"/>
      <c r="X81" s="151"/>
      <c r="Y81" s="152"/>
      <c r="Z81" s="152"/>
      <c r="AA81" s="153"/>
      <c r="AB81" s="152"/>
      <c r="AC81" s="152"/>
      <c r="AD81" s="152"/>
      <c r="AE81" s="168">
        <v>18.5</v>
      </c>
      <c r="AF81" s="152"/>
      <c r="AG81" s="152"/>
      <c r="AH81" s="152"/>
      <c r="AI81" s="152"/>
      <c r="AJ81" s="152"/>
      <c r="AK81" s="151"/>
      <c r="AL81" s="151"/>
      <c r="AM81" s="151"/>
      <c r="AN81" s="152"/>
      <c r="AO81" s="154"/>
      <c r="AP81" s="154"/>
      <c r="AQ81" s="154"/>
      <c r="AR81" s="154"/>
      <c r="AS81" s="154"/>
      <c r="AT81" s="154"/>
      <c r="AU81" s="154"/>
      <c r="AV81" s="154"/>
      <c r="AW81" s="154"/>
      <c r="AX81" s="154"/>
      <c r="AY81" s="154"/>
      <c r="AZ81" s="154"/>
      <c r="BA81" s="154"/>
      <c r="BB81" s="154"/>
      <c r="BC81" s="154"/>
      <c r="BD81" s="154"/>
    </row>
    <row r="82" spans="2:57" s="149" customFormat="1" ht="53.7" customHeight="1">
      <c r="U82" s="150" t="s">
        <v>88</v>
      </c>
      <c r="V82" s="151"/>
      <c r="W82" s="151"/>
      <c r="X82" s="151"/>
      <c r="Y82" s="152"/>
      <c r="Z82" s="152"/>
      <c r="AA82" s="153"/>
      <c r="AB82" s="152"/>
      <c r="AC82" s="152"/>
      <c r="AD82" s="152"/>
      <c r="AE82" s="168">
        <v>8</v>
      </c>
      <c r="AF82" s="152"/>
      <c r="AG82" s="152"/>
      <c r="AH82" s="152"/>
      <c r="AI82" s="152"/>
      <c r="AJ82" s="152"/>
      <c r="AK82" s="151"/>
      <c r="AL82" s="151"/>
      <c r="AM82" s="151"/>
      <c r="AN82" s="152"/>
      <c r="AO82" s="154"/>
      <c r="AP82" s="154"/>
      <c r="AQ82" s="154"/>
      <c r="AR82" s="154"/>
      <c r="AS82" s="154"/>
      <c r="AT82" s="154"/>
      <c r="AU82" s="154"/>
      <c r="AV82" s="154"/>
      <c r="AW82" s="154"/>
      <c r="AX82" s="154"/>
      <c r="AY82" s="154"/>
      <c r="AZ82" s="154"/>
      <c r="BA82" s="154"/>
      <c r="BB82" s="154"/>
      <c r="BC82" s="154"/>
      <c r="BD82" s="154"/>
    </row>
    <row r="83" spans="2:57" s="92" customFormat="1" ht="71.400000000000006" customHeight="1">
      <c r="B83" s="494"/>
      <c r="C83" s="494"/>
      <c r="D83" s="494"/>
      <c r="E83" s="494"/>
      <c r="F83" s="494"/>
      <c r="G83" s="494"/>
      <c r="H83" s="494"/>
      <c r="I83" s="494"/>
      <c r="J83" s="494"/>
      <c r="K83" s="494"/>
      <c r="L83" s="494"/>
      <c r="M83" s="494"/>
      <c r="N83" s="494"/>
      <c r="O83" s="494"/>
      <c r="P83" s="494"/>
      <c r="Q83" s="494"/>
      <c r="R83" s="494"/>
      <c r="S83" s="494"/>
      <c r="T83" s="494"/>
      <c r="U83" s="494"/>
      <c r="V83" s="494"/>
      <c r="W83" s="494"/>
      <c r="X83" s="494"/>
      <c r="Y83" s="494"/>
      <c r="Z83" s="494"/>
      <c r="AA83" s="494"/>
      <c r="AB83" s="494"/>
      <c r="AC83" s="494"/>
      <c r="AD83" s="495"/>
      <c r="AE83" s="496"/>
      <c r="AF83" s="496"/>
      <c r="AG83" s="496"/>
      <c r="AH83" s="496"/>
      <c r="AI83" s="94"/>
      <c r="AJ83" s="94"/>
      <c r="AK83" s="94"/>
      <c r="AL83" s="94"/>
      <c r="AM83" s="94"/>
      <c r="AN83" s="94"/>
      <c r="AO83" s="93"/>
      <c r="AP83" s="95"/>
      <c r="AQ83" s="93"/>
      <c r="AS83" s="96"/>
      <c r="AU83" s="97"/>
      <c r="AW83" s="93"/>
      <c r="AX83" s="93"/>
      <c r="AY83" s="93"/>
      <c r="AZ83" s="93"/>
    </row>
    <row r="84" spans="2:57" s="79" customFormat="1" ht="53.7" customHeight="1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V84" s="81"/>
      <c r="W84" s="81"/>
      <c r="X84" s="81"/>
      <c r="Y84" s="82"/>
      <c r="Z84" s="82"/>
      <c r="AA84" s="82"/>
      <c r="AB84" s="82"/>
      <c r="AC84" s="82"/>
      <c r="AD84" s="82"/>
      <c r="AE84" s="82"/>
      <c r="AF84" s="326"/>
      <c r="AG84" s="326"/>
      <c r="AH84" s="326"/>
      <c r="AI84" s="326"/>
      <c r="AJ84" s="326"/>
      <c r="AK84" s="326"/>
      <c r="AL84" s="326"/>
      <c r="AM84" s="326"/>
      <c r="AN84" s="326"/>
      <c r="AO84" s="326"/>
      <c r="AP84" s="326"/>
      <c r="AQ84" s="326"/>
      <c r="AR84" s="326"/>
      <c r="AS84" s="326"/>
      <c r="AT84" s="326"/>
      <c r="AU84" s="326"/>
      <c r="AV84" s="326"/>
      <c r="AW84" s="326"/>
      <c r="AX84" s="326"/>
      <c r="AY84" s="326"/>
      <c r="AZ84" s="326"/>
      <c r="BA84" s="326"/>
      <c r="BB84" s="326"/>
      <c r="BC84" s="326"/>
      <c r="BD84" s="325"/>
      <c r="BE84" s="325"/>
    </row>
    <row r="85" spans="2:57" s="77" customFormat="1" ht="62.4" customHeight="1">
      <c r="U85" s="76"/>
      <c r="V85" s="83" t="s">
        <v>36</v>
      </c>
      <c r="W85" s="98"/>
      <c r="X85" s="99"/>
      <c r="Y85" s="85"/>
      <c r="Z85" s="85"/>
      <c r="AA85" s="398" t="s">
        <v>74</v>
      </c>
      <c r="AB85" s="343"/>
      <c r="AC85" s="343"/>
      <c r="AD85" s="343"/>
      <c r="AE85" s="343"/>
      <c r="AF85" s="343"/>
      <c r="AG85" s="343"/>
      <c r="AH85" s="87"/>
      <c r="AI85" s="87"/>
      <c r="AJ85" s="361" t="s">
        <v>75</v>
      </c>
      <c r="AK85" s="361"/>
      <c r="AL85" s="361"/>
      <c r="AM85" s="361"/>
      <c r="AN85" s="361"/>
      <c r="AO85" s="361"/>
      <c r="AP85" s="361"/>
      <c r="AQ85" s="361"/>
      <c r="AR85" s="84"/>
      <c r="AS85" s="84"/>
      <c r="AT85" s="340" t="s">
        <v>76</v>
      </c>
      <c r="AU85" s="341"/>
      <c r="AV85" s="341"/>
      <c r="AW85" s="341"/>
      <c r="AX85" s="341"/>
      <c r="AY85" s="341"/>
      <c r="AZ85" s="86" t="s">
        <v>37</v>
      </c>
    </row>
    <row r="86" spans="2:57" s="6" customFormat="1" ht="24.6" customHeight="1">
      <c r="U86" s="88"/>
      <c r="V86" s="89"/>
      <c r="W86" s="19"/>
      <c r="X86" s="90"/>
      <c r="Y86" s="20"/>
      <c r="Z86" s="20"/>
      <c r="AA86" s="21"/>
      <c r="AB86" s="91"/>
      <c r="AC86" s="22"/>
      <c r="AD86" s="21"/>
      <c r="AE86" s="17"/>
      <c r="AF86" s="21"/>
      <c r="AH86" s="7"/>
      <c r="AI86" s="7"/>
      <c r="AJ86" s="7"/>
      <c r="AK86" s="9"/>
      <c r="AL86" s="9"/>
      <c r="AM86" s="9"/>
      <c r="AN86" s="7"/>
      <c r="AO86" s="18"/>
      <c r="AP86" s="19"/>
      <c r="AQ86" s="19"/>
      <c r="AR86" s="16"/>
      <c r="AS86" s="16"/>
      <c r="AT86" s="20"/>
      <c r="AU86" s="21"/>
      <c r="AV86" s="22"/>
      <c r="AW86" s="22"/>
      <c r="AX86" s="17"/>
      <c r="AY86" s="22"/>
      <c r="AZ86" s="21"/>
    </row>
    <row r="87" spans="2:57" s="6" customFormat="1" ht="75" customHeight="1">
      <c r="U87" s="88"/>
      <c r="V87" s="89"/>
      <c r="W87" s="19"/>
      <c r="X87" s="90"/>
      <c r="Y87" s="20"/>
      <c r="Z87" s="20"/>
      <c r="AA87" s="21"/>
      <c r="AB87" s="91"/>
      <c r="AC87" s="22"/>
      <c r="AD87" s="21"/>
      <c r="AE87" s="17"/>
      <c r="AF87" s="21"/>
      <c r="AH87" s="7"/>
      <c r="AI87" s="7"/>
      <c r="AJ87" s="7"/>
      <c r="AK87" s="9"/>
      <c r="AL87" s="9"/>
      <c r="AM87" s="9"/>
      <c r="AN87" s="7"/>
      <c r="AO87" s="18"/>
      <c r="AP87" s="19"/>
      <c r="AQ87" s="19"/>
      <c r="AR87" s="16"/>
      <c r="AS87" s="16"/>
      <c r="AT87" s="20"/>
      <c r="AU87" s="21"/>
      <c r="AV87" s="22"/>
      <c r="AW87" s="22"/>
      <c r="AX87" s="17"/>
      <c r="AY87" s="22"/>
      <c r="AZ87" s="21"/>
    </row>
    <row r="88" spans="2:57" s="6" customFormat="1" ht="14.25" customHeight="1">
      <c r="V88" s="9"/>
      <c r="W88" s="9"/>
      <c r="X88" s="9"/>
      <c r="Y88" s="176"/>
      <c r="Z88" s="176"/>
      <c r="AA88" s="176"/>
      <c r="AB88" s="176"/>
      <c r="AC88" s="176"/>
      <c r="AD88" s="176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9"/>
      <c r="AT88" s="9"/>
      <c r="AU88" s="9"/>
      <c r="AV88" s="9"/>
      <c r="AW88" s="9"/>
      <c r="AX88" s="9"/>
      <c r="AY88" s="9"/>
      <c r="AZ88" s="9"/>
      <c r="BA88" s="9"/>
    </row>
    <row r="89" spans="2:57" s="6" customFormat="1" ht="60" customHeight="1">
      <c r="B89" s="383"/>
      <c r="C89" s="384"/>
      <c r="D89" s="384"/>
      <c r="E89" s="384"/>
      <c r="F89" s="384"/>
      <c r="G89" s="384"/>
      <c r="H89" s="384"/>
      <c r="I89" s="384"/>
      <c r="J89" s="384"/>
      <c r="K89" s="384"/>
      <c r="L89" s="384"/>
      <c r="M89" s="384"/>
      <c r="N89" s="384"/>
      <c r="O89" s="384"/>
      <c r="P89" s="384"/>
      <c r="Q89" s="384"/>
      <c r="R89" s="384"/>
      <c r="S89" s="384"/>
      <c r="T89" s="384"/>
      <c r="U89" s="384"/>
      <c r="V89" s="384"/>
      <c r="W89" s="384"/>
      <c r="X89" s="384"/>
      <c r="Y89" s="384"/>
      <c r="Z89" s="384"/>
      <c r="AA89" s="384"/>
      <c r="AB89" s="384"/>
      <c r="AC89" s="384"/>
      <c r="AD89" s="176"/>
      <c r="AE89" s="7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9"/>
      <c r="AT89" s="177"/>
      <c r="AU89" s="177"/>
      <c r="AV89" s="177"/>
      <c r="AW89" s="177"/>
      <c r="AX89" s="177"/>
      <c r="AY89" s="177"/>
      <c r="AZ89" s="9"/>
      <c r="BA89" s="9"/>
    </row>
    <row r="90" spans="2:57" ht="90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</row>
    <row r="93" spans="2:57" ht="81.75" customHeight="1"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</row>
  </sheetData>
  <mergeCells count="186">
    <mergeCell ref="AE74:AO74"/>
    <mergeCell ref="T75:V75"/>
    <mergeCell ref="AE75:AO75"/>
    <mergeCell ref="AE68:AO68"/>
    <mergeCell ref="U69:V69"/>
    <mergeCell ref="AE69:AO69"/>
    <mergeCell ref="U70:V70"/>
    <mergeCell ref="AE70:AO70"/>
    <mergeCell ref="U71:V71"/>
    <mergeCell ref="AE71:AO71"/>
    <mergeCell ref="W62:AA62"/>
    <mergeCell ref="AC62:AD62"/>
    <mergeCell ref="T63:V63"/>
    <mergeCell ref="W63:AA63"/>
    <mergeCell ref="AC63:AD63"/>
    <mergeCell ref="AC58:AD58"/>
    <mergeCell ref="T59:V59"/>
    <mergeCell ref="AE72:AO72"/>
    <mergeCell ref="T73:U73"/>
    <mergeCell ref="AE73:AO73"/>
    <mergeCell ref="AC51:AD51"/>
    <mergeCell ref="W53:AA53"/>
    <mergeCell ref="AC53:AD53"/>
    <mergeCell ref="T52:V52"/>
    <mergeCell ref="T49:V49"/>
    <mergeCell ref="W49:AA49"/>
    <mergeCell ref="AC49:AD49"/>
    <mergeCell ref="W59:AA59"/>
    <mergeCell ref="AC59:AD59"/>
    <mergeCell ref="T55:V55"/>
    <mergeCell ref="W55:AA55"/>
    <mergeCell ref="AC55:AD55"/>
    <mergeCell ref="T56:V56"/>
    <mergeCell ref="W56:AA56"/>
    <mergeCell ref="AC56:AD56"/>
    <mergeCell ref="T57:V57"/>
    <mergeCell ref="W57:AA57"/>
    <mergeCell ref="AC57:AD57"/>
    <mergeCell ref="B24:BE24"/>
    <mergeCell ref="T44:V44"/>
    <mergeCell ref="W44:AA44"/>
    <mergeCell ref="AC44:AD44"/>
    <mergeCell ref="T43:V43"/>
    <mergeCell ref="W43:AA43"/>
    <mergeCell ref="AC43:AD43"/>
    <mergeCell ref="T28:V28"/>
    <mergeCell ref="W28:AD28"/>
    <mergeCell ref="T31:V31"/>
    <mergeCell ref="W31:AD31"/>
    <mergeCell ref="T32:V32"/>
    <mergeCell ref="W32:AD32"/>
    <mergeCell ref="B37:AD37"/>
    <mergeCell ref="W34:AD34"/>
    <mergeCell ref="T35:V35"/>
    <mergeCell ref="W35:AD35"/>
    <mergeCell ref="B39:BE39"/>
    <mergeCell ref="B40:BE40"/>
    <mergeCell ref="AF78:BE78"/>
    <mergeCell ref="B83:AH83"/>
    <mergeCell ref="AA85:AG85"/>
    <mergeCell ref="AJ85:AQ85"/>
    <mergeCell ref="AT85:AY85"/>
    <mergeCell ref="B41:B42"/>
    <mergeCell ref="T41:V42"/>
    <mergeCell ref="W41:AA42"/>
    <mergeCell ref="AB41:AD41"/>
    <mergeCell ref="AC42:AD42"/>
    <mergeCell ref="AC48:AD48"/>
    <mergeCell ref="B46:BE46"/>
    <mergeCell ref="B47:B48"/>
    <mergeCell ref="T47:V48"/>
    <mergeCell ref="W47:AA48"/>
    <mergeCell ref="AB47:AD47"/>
    <mergeCell ref="T45:AC45"/>
    <mergeCell ref="W52:AA52"/>
    <mergeCell ref="AC52:AD52"/>
    <mergeCell ref="T50:V50"/>
    <mergeCell ref="W50:AA50"/>
    <mergeCell ref="AC50:AD50"/>
    <mergeCell ref="T51:V51"/>
    <mergeCell ref="W51:AA51"/>
    <mergeCell ref="B89:AC89"/>
    <mergeCell ref="B66:AD66"/>
    <mergeCell ref="B67:AD67"/>
    <mergeCell ref="T53:V53"/>
    <mergeCell ref="T54:V54"/>
    <mergeCell ref="W54:AA54"/>
    <mergeCell ref="AC54:AD54"/>
    <mergeCell ref="B68:B75"/>
    <mergeCell ref="U68:V68"/>
    <mergeCell ref="AB68:AD75"/>
    <mergeCell ref="T72:U72"/>
    <mergeCell ref="T60:V60"/>
    <mergeCell ref="W60:AA60"/>
    <mergeCell ref="AC60:AD60"/>
    <mergeCell ref="T61:V61"/>
    <mergeCell ref="W61:AA61"/>
    <mergeCell ref="AC61:AD61"/>
    <mergeCell ref="T58:V58"/>
    <mergeCell ref="W58:AA58"/>
    <mergeCell ref="T65:AD65"/>
    <mergeCell ref="T64:V64"/>
    <mergeCell ref="W64:AA64"/>
    <mergeCell ref="AC64:AD64"/>
    <mergeCell ref="T62:V62"/>
    <mergeCell ref="B19:BE19"/>
    <mergeCell ref="BI19:BI22"/>
    <mergeCell ref="B20:BE20"/>
    <mergeCell ref="T21:V21"/>
    <mergeCell ref="W21:AD21"/>
    <mergeCell ref="T22:V22"/>
    <mergeCell ref="W22:AD22"/>
    <mergeCell ref="B38:AD38"/>
    <mergeCell ref="T26:V26"/>
    <mergeCell ref="W26:AD26"/>
    <mergeCell ref="T27:V27"/>
    <mergeCell ref="W27:AD27"/>
    <mergeCell ref="T29:V29"/>
    <mergeCell ref="W29:AD29"/>
    <mergeCell ref="T30:V30"/>
    <mergeCell ref="W30:AD30"/>
    <mergeCell ref="T33:V33"/>
    <mergeCell ref="W33:AD33"/>
    <mergeCell ref="T36:V36"/>
    <mergeCell ref="W36:AD36"/>
    <mergeCell ref="T34:V34"/>
    <mergeCell ref="T25:V25"/>
    <mergeCell ref="W25:AD25"/>
    <mergeCell ref="B23:AD23"/>
    <mergeCell ref="BK15:BK17"/>
    <mergeCell ref="AX16:AX17"/>
    <mergeCell ref="AY16:BA16"/>
    <mergeCell ref="BB16:BB17"/>
    <mergeCell ref="BC16:BE16"/>
    <mergeCell ref="T18:V18"/>
    <mergeCell ref="W18:AD18"/>
    <mergeCell ref="B11:B17"/>
    <mergeCell ref="T11:V17"/>
    <mergeCell ref="W11:AD17"/>
    <mergeCell ref="AX14:BA14"/>
    <mergeCell ref="BB14:BE14"/>
    <mergeCell ref="AH15:AI16"/>
    <mergeCell ref="AJ15:AK16"/>
    <mergeCell ref="AL15:AM16"/>
    <mergeCell ref="AN15:AN17"/>
    <mergeCell ref="AX15:BA15"/>
    <mergeCell ref="BB15:BE15"/>
    <mergeCell ref="AR14:AR17"/>
    <mergeCell ref="AS14:AS17"/>
    <mergeCell ref="AT14:AT17"/>
    <mergeCell ref="AU14:AU17"/>
    <mergeCell ref="AV14:AV17"/>
    <mergeCell ref="AW14:AW17"/>
    <mergeCell ref="AE14:AE17"/>
    <mergeCell ref="AF14:AF17"/>
    <mergeCell ref="AG14:AG17"/>
    <mergeCell ref="AH14:AN14"/>
    <mergeCell ref="AP14:AP17"/>
    <mergeCell ref="AQ14:AQ17"/>
    <mergeCell ref="AE11:AF13"/>
    <mergeCell ref="AG11:AN13"/>
    <mergeCell ref="AO11:AO17"/>
    <mergeCell ref="W9:Z9"/>
    <mergeCell ref="AE9:AS9"/>
    <mergeCell ref="W6:AB6"/>
    <mergeCell ref="AD6:AS6"/>
    <mergeCell ref="AZ6:BC6"/>
    <mergeCell ref="A7:V7"/>
    <mergeCell ref="W7:AS7"/>
    <mergeCell ref="AZ7:BD7"/>
    <mergeCell ref="AP11:AW13"/>
    <mergeCell ref="AX11:BE11"/>
    <mergeCell ref="AX12:BE12"/>
    <mergeCell ref="AX13:BE13"/>
    <mergeCell ref="B1:BA1"/>
    <mergeCell ref="B2:BA2"/>
    <mergeCell ref="B3:BA3"/>
    <mergeCell ref="T4:U4"/>
    <mergeCell ref="X4:AO4"/>
    <mergeCell ref="B5:V5"/>
    <mergeCell ref="X5:AQ5"/>
    <mergeCell ref="AZ5:BE5"/>
    <mergeCell ref="T8:V8"/>
    <mergeCell ref="W8:AC8"/>
    <mergeCell ref="AD8:AS8"/>
    <mergeCell ref="AZ8:BE8"/>
  </mergeCells>
  <printOptions horizontalCentered="1"/>
  <pageMargins left="0.70866141732283472" right="0.39370078740157483" top="0.39370078740157483" bottom="0.19685039370078741" header="0.19685039370078741" footer="0.19685039370078741"/>
  <pageSetup paperSize="9" scale="17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БАК_101_2 курс</vt:lpstr>
      <vt:lpstr>'БАК_101_2 курс'!Область_печати</vt:lpstr>
    </vt:vector>
  </TitlesOfParts>
  <Company>К П 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</dc:creator>
  <cp:lastModifiedBy>Пользователь</cp:lastModifiedBy>
  <cp:lastPrinted>2021-05-18T17:55:52Z</cp:lastPrinted>
  <dcterms:created xsi:type="dcterms:W3CDTF">2014-01-13T08:19:54Z</dcterms:created>
  <dcterms:modified xsi:type="dcterms:W3CDTF">2021-05-30T21:51:37Z</dcterms:modified>
</cp:coreProperties>
</file>